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\Desktop\"/>
    </mc:Choice>
  </mc:AlternateContent>
  <bookViews>
    <workbookView xWindow="0" yWindow="0" windowWidth="23040" windowHeight="9108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4" i="1" l="1"/>
  <c r="AH54" i="1"/>
  <c r="AG54" i="1"/>
  <c r="AI53" i="1"/>
  <c r="AH53" i="1"/>
  <c r="AG53" i="1"/>
  <c r="AI52" i="1"/>
  <c r="AH52" i="1"/>
  <c r="AG52" i="1"/>
  <c r="AI51" i="1"/>
  <c r="AH51" i="1"/>
  <c r="AG51" i="1"/>
  <c r="AI50" i="1"/>
  <c r="AH50" i="1"/>
  <c r="AG50" i="1"/>
  <c r="AI49" i="1"/>
  <c r="AH49" i="1"/>
  <c r="AG49" i="1"/>
  <c r="AI48" i="1"/>
  <c r="AH48" i="1"/>
  <c r="AG48" i="1"/>
  <c r="AI47" i="1"/>
  <c r="AH47" i="1"/>
  <c r="AG47" i="1"/>
  <c r="AI46" i="1"/>
  <c r="AH46" i="1"/>
  <c r="AG46" i="1"/>
  <c r="AI45" i="1"/>
  <c r="AH45" i="1"/>
  <c r="AG45" i="1"/>
  <c r="AI44" i="1"/>
  <c r="AH44" i="1"/>
  <c r="AG44" i="1"/>
  <c r="AI43" i="1"/>
  <c r="AH43" i="1"/>
  <c r="AG43" i="1"/>
  <c r="AI42" i="1"/>
  <c r="AH42" i="1"/>
  <c r="AG42" i="1"/>
  <c r="AI41" i="1"/>
  <c r="AH41" i="1"/>
  <c r="AG41" i="1"/>
  <c r="AI40" i="1"/>
  <c r="AH40" i="1"/>
  <c r="AG40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D10" i="1"/>
  <c r="C10" i="1"/>
  <c r="AG55" i="1" l="1"/>
  <c r="AH55" i="1"/>
  <c r="AI55" i="1"/>
</calcChain>
</file>

<file path=xl/sharedStrings.xml><?xml version="1.0" encoding="utf-8"?>
<sst xmlns="http://schemas.openxmlformats.org/spreadsheetml/2006/main" count="379" uniqueCount="74">
  <si>
    <t>R1</t>
  </si>
  <si>
    <t>Johan</t>
  </si>
  <si>
    <t>Arnth</t>
  </si>
  <si>
    <t>Machiel</t>
  </si>
  <si>
    <t>Martijn</t>
  </si>
  <si>
    <t>Tom</t>
  </si>
  <si>
    <t>Stefan</t>
  </si>
  <si>
    <t>Peter</t>
  </si>
  <si>
    <t>Albert</t>
  </si>
  <si>
    <t>Bas</t>
  </si>
  <si>
    <t>Victor</t>
  </si>
  <si>
    <t>Niek</t>
  </si>
  <si>
    <t>Roeland</t>
  </si>
  <si>
    <t>Pieter</t>
  </si>
  <si>
    <t>Robin</t>
  </si>
  <si>
    <t>R2</t>
  </si>
  <si>
    <t>R3</t>
  </si>
  <si>
    <t>R4</t>
  </si>
  <si>
    <t>R5</t>
  </si>
  <si>
    <t>R6</t>
  </si>
  <si>
    <t>R7</t>
  </si>
  <si>
    <t>R8</t>
  </si>
  <si>
    <t>Beginnen met 2 zetten &amp; geen f7</t>
  </si>
  <si>
    <t>Paard b8 en pion f7</t>
  </si>
  <si>
    <t>Toren a1</t>
  </si>
  <si>
    <t xml:space="preserve">Toren a8 en pion f7 </t>
  </si>
  <si>
    <t xml:space="preserve">Paard b1 en Loper c1 </t>
  </si>
  <si>
    <t>Beginnen</t>
  </si>
  <si>
    <t>Paard b1</t>
  </si>
  <si>
    <t>Geen f7</t>
  </si>
  <si>
    <t>Beginnen met 2 zetten</t>
  </si>
  <si>
    <t>Geen c2</t>
  </si>
  <si>
    <t>Geen c2 en g2</t>
  </si>
  <si>
    <t>Peter N</t>
  </si>
  <si>
    <t>1200- 1300</t>
  </si>
  <si>
    <t>1300- 1400</t>
  </si>
  <si>
    <t>1400- 1500</t>
  </si>
  <si>
    <t>1500- 1600</t>
  </si>
  <si>
    <t>1600- 1700</t>
  </si>
  <si>
    <t>1700- 1800</t>
  </si>
  <si>
    <t>1800- 1900</t>
  </si>
  <si>
    <t>1900- 2000</t>
  </si>
  <si>
    <t>2000- 2100</t>
  </si>
  <si>
    <t>2100- 2200</t>
  </si>
  <si>
    <t>2200- 2300</t>
  </si>
  <si>
    <t>2300- 2400</t>
  </si>
  <si>
    <t>Voordeel</t>
  </si>
  <si>
    <t>inf</t>
  </si>
  <si>
    <t>Dame</t>
  </si>
  <si>
    <t>Dame en toren a1</t>
  </si>
  <si>
    <t>Aantal</t>
  </si>
  <si>
    <t>Voor</t>
  </si>
  <si>
    <t>Tegen</t>
  </si>
  <si>
    <t>Dame, toren a1 en loper c1</t>
  </si>
  <si>
    <t>Paard b8 en witte pion (keuze wit)</t>
  </si>
  <si>
    <t>Totaal</t>
  </si>
  <si>
    <t>Hoge</t>
  </si>
  <si>
    <t>Lage</t>
  </si>
  <si>
    <t>Vanuit hoge rating</t>
  </si>
  <si>
    <t>Tot</t>
  </si>
  <si>
    <t>bold = gespeeld</t>
  </si>
  <si>
    <t>Waarvan 2x (2-0) het verschil eigenlijk in de bak "Beginnen" valt</t>
  </si>
  <si>
    <t>RatPos</t>
  </si>
  <si>
    <t>Rating</t>
  </si>
  <si>
    <t>Pt</t>
  </si>
  <si>
    <t>Delta</t>
  </si>
  <si>
    <t>Handicap</t>
  </si>
  <si>
    <t>Naam</t>
  </si>
  <si>
    <t>2/3</t>
  </si>
  <si>
    <t>4/7</t>
  </si>
  <si>
    <t>8/10</t>
  </si>
  <si>
    <t>12/13</t>
  </si>
  <si>
    <t>Rank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</si>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</sst>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1" fillId="0" borderId="1" xfId="0" applyFont="1" applyBorder="1" applyAlignment="1"/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3" borderId="0" xfId="0" applyFont="1" applyFill="1"/>
    <xf numFmtId="0" fontId="0" fillId="0" borderId="0" xfId="0" quotePrefix="1" applyAlignment="1">
      <alignment horizontal="right"/>
    </xf>
    <xf numFmtId="17" fontId="0" fillId="0" borderId="0" xfId="0" quotePrefix="1" applyNumberFormat="1" applyAlignment="1">
      <alignment horizontal="right"/>
    </xf>
  </cellXfs>
  <cellStyles count="1">
    <cellStyle name="Normal" xfId="0" builtinId="0"/>
  </cellStyles>
  <dxfs count="5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0"/>
  <sheetViews>
    <sheetView tabSelected="1" workbookViewId="0"/>
  </sheetViews>
  <sheetFormatPr defaultRowHeight="14.4" x14ac:dyDescent="0.3"/>
  <cols>
    <col min="1" max="1" width="3.109375" bestFit="1" customWidth="1"/>
    <col min="2" max="2" width="5" bestFit="1" customWidth="1"/>
    <col min="3" max="4" width="7.6640625" bestFit="1" customWidth="1"/>
    <col min="5" max="5" width="5" bestFit="1" customWidth="1"/>
    <col min="6" max="6" width="5.77734375" bestFit="1" customWidth="1"/>
    <col min="7" max="7" width="4" bestFit="1" customWidth="1"/>
    <col min="8" max="8" width="28.88671875" bestFit="1" customWidth="1"/>
    <col min="9" max="9" width="5" bestFit="1" customWidth="1"/>
    <col min="10" max="10" width="3" bestFit="1" customWidth="1"/>
    <col min="11" max="12" width="5" bestFit="1" customWidth="1"/>
    <col min="13" max="13" width="3" bestFit="1" customWidth="1"/>
    <col min="14" max="14" width="28.88671875" bestFit="1" customWidth="1"/>
    <col min="15" max="36" width="5.109375" customWidth="1"/>
  </cols>
  <sheetData>
    <row r="1" spans="1:29" x14ac:dyDescent="0.3">
      <c r="B1" s="3"/>
      <c r="C1" s="15" t="s">
        <v>56</v>
      </c>
      <c r="D1" s="15" t="s">
        <v>57</v>
      </c>
      <c r="F1" s="1" t="s">
        <v>72</v>
      </c>
      <c r="G1" s="26" t="s">
        <v>62</v>
      </c>
      <c r="H1" s="1" t="s">
        <v>67</v>
      </c>
      <c r="I1" s="1" t="s">
        <v>63</v>
      </c>
      <c r="J1" s="1" t="s">
        <v>64</v>
      </c>
      <c r="M1" t="s">
        <v>60</v>
      </c>
      <c r="P1" s="3" t="s">
        <v>1</v>
      </c>
      <c r="Q1" s="3" t="s">
        <v>3</v>
      </c>
      <c r="R1" s="3" t="s">
        <v>5</v>
      </c>
      <c r="S1" s="3" t="s">
        <v>2</v>
      </c>
      <c r="T1" s="3" t="s">
        <v>4</v>
      </c>
      <c r="U1" s="3" t="s">
        <v>6</v>
      </c>
      <c r="V1" s="3" t="s">
        <v>33</v>
      </c>
      <c r="W1" s="3" t="s">
        <v>9</v>
      </c>
      <c r="X1" s="3" t="s">
        <v>11</v>
      </c>
      <c r="Y1" s="3" t="s">
        <v>13</v>
      </c>
      <c r="Z1" s="3" t="s">
        <v>8</v>
      </c>
      <c r="AA1" s="3" t="s">
        <v>10</v>
      </c>
      <c r="AB1" s="3" t="s">
        <v>12</v>
      </c>
      <c r="AC1" s="3" t="s">
        <v>14</v>
      </c>
    </row>
    <row r="2" spans="1:29" s="1" customFormat="1" x14ac:dyDescent="0.3">
      <c r="A2"/>
      <c r="B2" s="3" t="s">
        <v>0</v>
      </c>
      <c r="C2" s="3">
        <v>4</v>
      </c>
      <c r="D2" s="3">
        <v>3</v>
      </c>
      <c r="E2"/>
      <c r="F2" s="27">
        <v>1</v>
      </c>
      <c r="G2">
        <v>10</v>
      </c>
      <c r="H2" s="14" t="s">
        <v>13</v>
      </c>
      <c r="I2">
        <v>1794</v>
      </c>
      <c r="J2">
        <v>7</v>
      </c>
      <c r="K2"/>
      <c r="P2" s="15">
        <v>2225</v>
      </c>
      <c r="Q2" s="15">
        <v>2212</v>
      </c>
      <c r="R2" s="15">
        <v>2187</v>
      </c>
      <c r="S2" s="15">
        <v>1998</v>
      </c>
      <c r="T2" s="15">
        <v>1961</v>
      </c>
      <c r="U2" s="15">
        <v>1903</v>
      </c>
      <c r="V2" s="15">
        <v>1872</v>
      </c>
      <c r="W2" s="15">
        <v>1859</v>
      </c>
      <c r="X2" s="15">
        <v>1835</v>
      </c>
      <c r="Y2" s="15">
        <v>1794</v>
      </c>
      <c r="Z2" s="15">
        <v>1541</v>
      </c>
      <c r="AA2" s="15">
        <v>1456</v>
      </c>
      <c r="AB2" s="15">
        <v>1388</v>
      </c>
      <c r="AC2" s="15">
        <v>1285</v>
      </c>
    </row>
    <row r="3" spans="1:29" x14ac:dyDescent="0.3">
      <c r="B3" s="3" t="s">
        <v>15</v>
      </c>
      <c r="C3" s="3">
        <v>3</v>
      </c>
      <c r="D3" s="3">
        <v>4</v>
      </c>
      <c r="F3" s="29" t="s">
        <v>68</v>
      </c>
      <c r="G3">
        <v>4</v>
      </c>
      <c r="H3" s="14" t="s">
        <v>2</v>
      </c>
      <c r="I3">
        <v>1998</v>
      </c>
      <c r="J3">
        <v>6</v>
      </c>
      <c r="M3">
        <v>1</v>
      </c>
      <c r="N3" t="s">
        <v>1</v>
      </c>
      <c r="O3">
        <v>2225</v>
      </c>
      <c r="P3" s="3">
        <v>0</v>
      </c>
      <c r="Q3" s="23">
        <v>13</v>
      </c>
      <c r="R3" s="15">
        <v>38</v>
      </c>
      <c r="S3" s="23">
        <v>227</v>
      </c>
      <c r="T3" s="3">
        <v>264</v>
      </c>
      <c r="U3" s="23">
        <v>322</v>
      </c>
      <c r="V3" s="3">
        <v>353</v>
      </c>
      <c r="W3" s="23">
        <v>366</v>
      </c>
      <c r="X3" s="3">
        <v>390</v>
      </c>
      <c r="Y3" s="23">
        <v>431</v>
      </c>
      <c r="Z3" s="3">
        <v>684</v>
      </c>
      <c r="AA3" s="23">
        <v>769</v>
      </c>
      <c r="AB3" s="3">
        <v>837</v>
      </c>
      <c r="AC3" s="23">
        <v>940</v>
      </c>
    </row>
    <row r="4" spans="1:29" x14ac:dyDescent="0.3">
      <c r="B4" s="3" t="s">
        <v>16</v>
      </c>
      <c r="C4" s="3">
        <v>4</v>
      </c>
      <c r="D4" s="3">
        <v>3</v>
      </c>
      <c r="F4" s="29" t="s">
        <v>68</v>
      </c>
      <c r="G4">
        <v>1</v>
      </c>
      <c r="H4" s="14" t="s">
        <v>1</v>
      </c>
      <c r="I4">
        <v>2225</v>
      </c>
      <c r="J4">
        <v>5.5</v>
      </c>
      <c r="M4">
        <v>2</v>
      </c>
      <c r="N4" t="s">
        <v>3</v>
      </c>
      <c r="O4">
        <v>2212</v>
      </c>
      <c r="P4" s="23">
        <v>-13</v>
      </c>
      <c r="Q4" s="3">
        <v>0</v>
      </c>
      <c r="R4" s="24">
        <v>25</v>
      </c>
      <c r="S4" s="15">
        <v>214</v>
      </c>
      <c r="T4" s="23">
        <v>251</v>
      </c>
      <c r="U4" s="15">
        <v>309</v>
      </c>
      <c r="V4" s="25">
        <v>340</v>
      </c>
      <c r="W4" s="3">
        <v>353</v>
      </c>
      <c r="X4" s="23">
        <v>377</v>
      </c>
      <c r="Y4" s="3">
        <v>418</v>
      </c>
      <c r="Z4" s="23">
        <v>671</v>
      </c>
      <c r="AA4" s="15">
        <v>756</v>
      </c>
      <c r="AB4" s="23">
        <v>824</v>
      </c>
      <c r="AC4" s="3">
        <v>927</v>
      </c>
    </row>
    <row r="5" spans="1:29" x14ac:dyDescent="0.3">
      <c r="B5" s="3" t="s">
        <v>17</v>
      </c>
      <c r="C5" s="3">
        <v>5</v>
      </c>
      <c r="D5" s="3">
        <v>2</v>
      </c>
      <c r="F5" s="29" t="s">
        <v>69</v>
      </c>
      <c r="G5">
        <v>12</v>
      </c>
      <c r="H5" s="14" t="s">
        <v>10</v>
      </c>
      <c r="I5">
        <v>1456</v>
      </c>
      <c r="J5">
        <v>5</v>
      </c>
      <c r="M5">
        <v>3</v>
      </c>
      <c r="N5" t="s">
        <v>5</v>
      </c>
      <c r="O5">
        <v>2187</v>
      </c>
      <c r="P5" s="15">
        <v>-38</v>
      </c>
      <c r="Q5" s="24">
        <v>-25</v>
      </c>
      <c r="R5" s="3">
        <v>0</v>
      </c>
      <c r="S5" s="25">
        <v>189</v>
      </c>
      <c r="T5" s="3">
        <v>226</v>
      </c>
      <c r="U5" s="23">
        <v>284</v>
      </c>
      <c r="V5" s="15">
        <v>315</v>
      </c>
      <c r="W5" s="23">
        <v>328</v>
      </c>
      <c r="X5" s="3">
        <v>352</v>
      </c>
      <c r="Y5" s="23">
        <v>393</v>
      </c>
      <c r="Z5" s="3">
        <v>646</v>
      </c>
      <c r="AA5" s="23">
        <v>731</v>
      </c>
      <c r="AB5" s="15">
        <v>799</v>
      </c>
      <c r="AC5" s="23">
        <v>902</v>
      </c>
    </row>
    <row r="6" spans="1:29" x14ac:dyDescent="0.3">
      <c r="B6" s="3" t="s">
        <v>18</v>
      </c>
      <c r="C6" s="3">
        <v>5</v>
      </c>
      <c r="D6" s="3">
        <v>2</v>
      </c>
      <c r="F6" s="29" t="s">
        <v>69</v>
      </c>
      <c r="G6">
        <v>5</v>
      </c>
      <c r="H6" s="14" t="s">
        <v>4</v>
      </c>
      <c r="I6">
        <v>1961</v>
      </c>
      <c r="J6">
        <v>5</v>
      </c>
      <c r="M6">
        <v>14</v>
      </c>
      <c r="N6" t="s">
        <v>2</v>
      </c>
      <c r="O6">
        <v>1998</v>
      </c>
      <c r="P6" s="23">
        <v>-227</v>
      </c>
      <c r="Q6" s="15">
        <v>-214</v>
      </c>
      <c r="R6" s="25">
        <v>-189</v>
      </c>
      <c r="S6" s="3">
        <v>0</v>
      </c>
      <c r="T6" s="23">
        <v>37</v>
      </c>
      <c r="U6" s="3">
        <v>95</v>
      </c>
      <c r="V6" s="23">
        <v>126</v>
      </c>
      <c r="W6" s="3">
        <v>139</v>
      </c>
      <c r="X6" s="23">
        <v>163</v>
      </c>
      <c r="Y6" s="15">
        <v>204</v>
      </c>
      <c r="Z6" s="23">
        <v>457</v>
      </c>
      <c r="AA6" s="3">
        <v>542</v>
      </c>
      <c r="AB6" s="23">
        <v>610</v>
      </c>
      <c r="AC6" s="3">
        <v>713</v>
      </c>
    </row>
    <row r="7" spans="1:29" x14ac:dyDescent="0.3">
      <c r="B7" s="3" t="s">
        <v>19</v>
      </c>
      <c r="C7" s="3">
        <v>4</v>
      </c>
      <c r="D7" s="3">
        <v>3</v>
      </c>
      <c r="F7" s="29" t="s">
        <v>69</v>
      </c>
      <c r="G7">
        <v>6</v>
      </c>
      <c r="H7" s="14" t="s">
        <v>6</v>
      </c>
      <c r="I7">
        <v>1903</v>
      </c>
      <c r="J7">
        <v>4.5</v>
      </c>
      <c r="M7">
        <v>13</v>
      </c>
      <c r="N7" t="s">
        <v>4</v>
      </c>
      <c r="O7">
        <v>1961</v>
      </c>
      <c r="P7" s="3">
        <v>-264</v>
      </c>
      <c r="Q7" s="23">
        <v>-251</v>
      </c>
      <c r="R7" s="3">
        <v>-226</v>
      </c>
      <c r="S7" s="23">
        <v>-37</v>
      </c>
      <c r="T7" s="3">
        <v>0</v>
      </c>
      <c r="U7" s="23">
        <v>58</v>
      </c>
      <c r="V7" s="15">
        <v>89</v>
      </c>
      <c r="W7" s="23">
        <v>102</v>
      </c>
      <c r="X7" s="3">
        <v>126</v>
      </c>
      <c r="Y7" s="23">
        <v>167</v>
      </c>
      <c r="Z7" s="3">
        <v>420</v>
      </c>
      <c r="AA7" s="23">
        <v>505</v>
      </c>
      <c r="AB7" s="3">
        <v>573</v>
      </c>
      <c r="AC7" s="23">
        <v>676</v>
      </c>
    </row>
    <row r="8" spans="1:29" x14ac:dyDescent="0.3">
      <c r="B8" s="3" t="s">
        <v>20</v>
      </c>
      <c r="C8" s="3">
        <v>3.5</v>
      </c>
      <c r="D8" s="3">
        <v>3.5</v>
      </c>
      <c r="F8" s="29" t="s">
        <v>69</v>
      </c>
      <c r="G8">
        <v>2</v>
      </c>
      <c r="H8" s="14" t="s">
        <v>3</v>
      </c>
      <c r="I8">
        <v>2212</v>
      </c>
      <c r="J8">
        <v>4.5</v>
      </c>
      <c r="M8">
        <v>12</v>
      </c>
      <c r="N8" t="s">
        <v>6</v>
      </c>
      <c r="O8">
        <v>1903</v>
      </c>
      <c r="P8" s="23">
        <v>-322</v>
      </c>
      <c r="Q8" s="15">
        <v>-309</v>
      </c>
      <c r="R8" s="23">
        <v>-284</v>
      </c>
      <c r="S8" s="3">
        <v>-95</v>
      </c>
      <c r="T8" s="23">
        <v>-58</v>
      </c>
      <c r="U8" s="3">
        <v>0</v>
      </c>
      <c r="V8" s="23">
        <v>31</v>
      </c>
      <c r="W8" s="3">
        <v>44</v>
      </c>
      <c r="X8" s="23">
        <v>68</v>
      </c>
      <c r="Y8" s="3">
        <v>109</v>
      </c>
      <c r="Z8" s="23">
        <v>362</v>
      </c>
      <c r="AA8" s="3">
        <v>447</v>
      </c>
      <c r="AB8" s="23">
        <v>515</v>
      </c>
      <c r="AC8" s="3">
        <v>618</v>
      </c>
    </row>
    <row r="9" spans="1:29" x14ac:dyDescent="0.3">
      <c r="B9" s="3" t="s">
        <v>21</v>
      </c>
      <c r="C9" s="3">
        <v>4</v>
      </c>
      <c r="D9" s="3">
        <v>3</v>
      </c>
      <c r="F9" s="29" t="s">
        <v>70</v>
      </c>
      <c r="G9">
        <v>14</v>
      </c>
      <c r="H9" s="14" t="s">
        <v>14</v>
      </c>
      <c r="I9">
        <v>1285</v>
      </c>
      <c r="J9">
        <v>4</v>
      </c>
      <c r="M9">
        <v>4</v>
      </c>
      <c r="N9" t="s">
        <v>7</v>
      </c>
      <c r="O9">
        <v>1872</v>
      </c>
      <c r="P9" s="3">
        <v>-353</v>
      </c>
      <c r="Q9" s="25">
        <v>-340</v>
      </c>
      <c r="R9" s="15">
        <v>-315</v>
      </c>
      <c r="S9" s="23">
        <v>-126</v>
      </c>
      <c r="T9" s="15">
        <v>-89</v>
      </c>
      <c r="U9" s="23">
        <v>-31</v>
      </c>
      <c r="V9" s="3">
        <v>0</v>
      </c>
      <c r="W9" s="23">
        <v>13</v>
      </c>
      <c r="X9" s="3">
        <v>37</v>
      </c>
      <c r="Y9" s="23">
        <v>78</v>
      </c>
      <c r="Z9" s="15">
        <v>331</v>
      </c>
      <c r="AA9" s="23">
        <v>416</v>
      </c>
      <c r="AB9" s="3">
        <v>484</v>
      </c>
      <c r="AC9" s="25">
        <v>587</v>
      </c>
    </row>
    <row r="10" spans="1:29" x14ac:dyDescent="0.3">
      <c r="B10" s="15" t="s">
        <v>59</v>
      </c>
      <c r="C10" s="15">
        <f>SUM(C2:C9)</f>
        <v>32.5</v>
      </c>
      <c r="D10" s="15">
        <f>SUM(D2:D9)</f>
        <v>23.5</v>
      </c>
      <c r="F10" s="29" t="s">
        <v>70</v>
      </c>
      <c r="G10">
        <v>8</v>
      </c>
      <c r="H10" s="14" t="s">
        <v>9</v>
      </c>
      <c r="I10">
        <v>1859</v>
      </c>
      <c r="J10">
        <v>3.5</v>
      </c>
      <c r="M10">
        <v>5</v>
      </c>
      <c r="N10" t="s">
        <v>9</v>
      </c>
      <c r="O10">
        <v>1859</v>
      </c>
      <c r="P10" s="23">
        <v>-366</v>
      </c>
      <c r="Q10" s="3">
        <v>-353</v>
      </c>
      <c r="R10" s="23">
        <v>-328</v>
      </c>
      <c r="S10" s="3">
        <v>-139</v>
      </c>
      <c r="T10" s="23">
        <v>-102</v>
      </c>
      <c r="U10" s="3">
        <v>-44</v>
      </c>
      <c r="V10" s="23">
        <v>-13</v>
      </c>
      <c r="W10" s="3">
        <v>0</v>
      </c>
      <c r="X10" s="23">
        <v>24</v>
      </c>
      <c r="Y10" s="3">
        <v>65</v>
      </c>
      <c r="Z10" s="23">
        <v>318</v>
      </c>
      <c r="AA10" s="15">
        <v>403</v>
      </c>
      <c r="AB10" s="25">
        <v>471</v>
      </c>
      <c r="AC10" s="15">
        <v>574</v>
      </c>
    </row>
    <row r="11" spans="1:29" x14ac:dyDescent="0.3">
      <c r="F11" s="29" t="s">
        <v>70</v>
      </c>
      <c r="G11">
        <v>9</v>
      </c>
      <c r="H11" s="14" t="s">
        <v>11</v>
      </c>
      <c r="I11">
        <v>1835</v>
      </c>
      <c r="J11">
        <v>3.5</v>
      </c>
      <c r="M11">
        <v>6</v>
      </c>
      <c r="N11" t="s">
        <v>11</v>
      </c>
      <c r="O11">
        <v>1835</v>
      </c>
      <c r="P11" s="3">
        <v>-390</v>
      </c>
      <c r="Q11" s="23">
        <v>-377</v>
      </c>
      <c r="R11" s="3">
        <v>-352</v>
      </c>
      <c r="S11" s="23">
        <v>-163</v>
      </c>
      <c r="T11" s="3">
        <v>-126</v>
      </c>
      <c r="U11" s="23">
        <v>-68</v>
      </c>
      <c r="V11" s="3">
        <v>-37</v>
      </c>
      <c r="W11" s="23">
        <v>-24</v>
      </c>
      <c r="X11" s="3">
        <v>0</v>
      </c>
      <c r="Y11" s="23">
        <v>41</v>
      </c>
      <c r="Z11" s="15">
        <v>294</v>
      </c>
      <c r="AA11" s="25">
        <v>379</v>
      </c>
      <c r="AB11" s="15">
        <v>447</v>
      </c>
      <c r="AC11" s="23">
        <v>550</v>
      </c>
    </row>
    <row r="12" spans="1:29" x14ac:dyDescent="0.3">
      <c r="F12" s="27">
        <v>11</v>
      </c>
      <c r="G12">
        <v>7</v>
      </c>
      <c r="H12" s="14" t="s">
        <v>7</v>
      </c>
      <c r="I12">
        <v>1872</v>
      </c>
      <c r="J12">
        <v>3</v>
      </c>
      <c r="M12">
        <v>7</v>
      </c>
      <c r="N12" t="s">
        <v>13</v>
      </c>
      <c r="O12">
        <v>1794</v>
      </c>
      <c r="P12" s="23">
        <v>-431</v>
      </c>
      <c r="Q12" s="3">
        <v>-418</v>
      </c>
      <c r="R12" s="23">
        <v>-393</v>
      </c>
      <c r="S12" s="15">
        <v>-204</v>
      </c>
      <c r="T12" s="23">
        <v>-167</v>
      </c>
      <c r="U12" s="3">
        <v>-109</v>
      </c>
      <c r="V12" s="23">
        <v>-78</v>
      </c>
      <c r="W12" s="3">
        <v>-65</v>
      </c>
      <c r="X12" s="23">
        <v>-41</v>
      </c>
      <c r="Y12" s="3">
        <v>0</v>
      </c>
      <c r="Z12" s="25">
        <v>253</v>
      </c>
      <c r="AA12" s="3">
        <v>338</v>
      </c>
      <c r="AB12" s="23">
        <v>406</v>
      </c>
      <c r="AC12" s="15">
        <v>509</v>
      </c>
    </row>
    <row r="13" spans="1:29" x14ac:dyDescent="0.3">
      <c r="F13" s="30" t="s">
        <v>71</v>
      </c>
      <c r="G13">
        <v>11</v>
      </c>
      <c r="H13" s="14" t="s">
        <v>8</v>
      </c>
      <c r="I13">
        <v>1541</v>
      </c>
      <c r="J13">
        <v>2</v>
      </c>
      <c r="M13">
        <v>11</v>
      </c>
      <c r="N13" t="s">
        <v>8</v>
      </c>
      <c r="O13">
        <v>1541</v>
      </c>
      <c r="P13" s="3">
        <v>-684</v>
      </c>
      <c r="Q13" s="23">
        <v>-671</v>
      </c>
      <c r="R13" s="3">
        <v>-646</v>
      </c>
      <c r="S13" s="23">
        <v>-457</v>
      </c>
      <c r="T13" s="3">
        <v>-420</v>
      </c>
      <c r="U13" s="23">
        <v>-362</v>
      </c>
      <c r="V13" s="15">
        <v>-331</v>
      </c>
      <c r="W13" s="23">
        <v>-318</v>
      </c>
      <c r="X13" s="15">
        <v>-294</v>
      </c>
      <c r="Y13" s="25">
        <v>-253</v>
      </c>
      <c r="Z13" s="3">
        <v>0</v>
      </c>
      <c r="AA13" s="23">
        <v>85</v>
      </c>
      <c r="AB13" s="3">
        <v>153</v>
      </c>
      <c r="AC13" s="23">
        <v>256</v>
      </c>
    </row>
    <row r="14" spans="1:29" x14ac:dyDescent="0.3">
      <c r="F14" s="30" t="s">
        <v>71</v>
      </c>
      <c r="G14">
        <v>13</v>
      </c>
      <c r="H14" s="14" t="s">
        <v>12</v>
      </c>
      <c r="I14">
        <v>1388</v>
      </c>
      <c r="J14">
        <v>1.5</v>
      </c>
      <c r="M14">
        <v>10</v>
      </c>
      <c r="N14" t="s">
        <v>10</v>
      </c>
      <c r="O14">
        <v>1456</v>
      </c>
      <c r="P14" s="23">
        <v>-769</v>
      </c>
      <c r="Q14" s="15">
        <v>-756</v>
      </c>
      <c r="R14" s="23">
        <v>-731</v>
      </c>
      <c r="S14" s="3">
        <v>-542</v>
      </c>
      <c r="T14" s="23">
        <v>-505</v>
      </c>
      <c r="U14" s="3">
        <v>-447</v>
      </c>
      <c r="V14" s="23">
        <v>-416</v>
      </c>
      <c r="W14" s="15">
        <v>-403</v>
      </c>
      <c r="X14" s="25">
        <v>-379</v>
      </c>
      <c r="Y14" s="3">
        <v>-338</v>
      </c>
      <c r="Z14" s="23">
        <v>-85</v>
      </c>
      <c r="AA14" s="3">
        <v>0</v>
      </c>
      <c r="AB14" s="23">
        <v>68</v>
      </c>
      <c r="AC14" s="3">
        <v>171</v>
      </c>
    </row>
    <row r="15" spans="1:29" x14ac:dyDescent="0.3">
      <c r="F15" s="27">
        <v>14</v>
      </c>
      <c r="G15">
        <v>3</v>
      </c>
      <c r="H15" s="14" t="s">
        <v>5</v>
      </c>
      <c r="I15">
        <v>2187</v>
      </c>
      <c r="J15">
        <v>1</v>
      </c>
      <c r="M15">
        <v>9</v>
      </c>
      <c r="N15" t="s">
        <v>12</v>
      </c>
      <c r="O15">
        <v>1388</v>
      </c>
      <c r="P15" s="3">
        <v>-837</v>
      </c>
      <c r="Q15" s="23">
        <v>-824</v>
      </c>
      <c r="R15" s="15">
        <v>-799</v>
      </c>
      <c r="S15" s="23">
        <v>-610</v>
      </c>
      <c r="T15" s="3">
        <v>-573</v>
      </c>
      <c r="U15" s="23">
        <v>-515</v>
      </c>
      <c r="V15" s="3">
        <v>-484</v>
      </c>
      <c r="W15" s="25">
        <v>-471</v>
      </c>
      <c r="X15" s="15">
        <v>-447</v>
      </c>
      <c r="Y15" s="23">
        <v>-406</v>
      </c>
      <c r="Z15" s="3">
        <v>-153</v>
      </c>
      <c r="AA15" s="23">
        <v>-68</v>
      </c>
      <c r="AB15" s="3">
        <v>0</v>
      </c>
      <c r="AC15" s="23">
        <v>103</v>
      </c>
    </row>
    <row r="16" spans="1:29" x14ac:dyDescent="0.3">
      <c r="M16">
        <v>8</v>
      </c>
      <c r="N16" t="s">
        <v>14</v>
      </c>
      <c r="O16">
        <v>1285</v>
      </c>
      <c r="P16" s="23">
        <v>-940</v>
      </c>
      <c r="Q16" s="3">
        <v>-927</v>
      </c>
      <c r="R16" s="23">
        <v>-902</v>
      </c>
      <c r="S16" s="3">
        <v>-713</v>
      </c>
      <c r="T16" s="23">
        <v>-676</v>
      </c>
      <c r="U16" s="3">
        <v>-618</v>
      </c>
      <c r="V16" s="25">
        <v>-587</v>
      </c>
      <c r="W16" s="15">
        <v>-574</v>
      </c>
      <c r="X16" s="23">
        <v>-550</v>
      </c>
      <c r="Y16" s="15">
        <v>-509</v>
      </c>
      <c r="Z16" s="23">
        <v>-256</v>
      </c>
      <c r="AA16" s="3">
        <v>-171</v>
      </c>
      <c r="AB16" s="23">
        <v>-103</v>
      </c>
      <c r="AC16" s="3">
        <v>0</v>
      </c>
    </row>
    <row r="17" spans="1:36" x14ac:dyDescent="0.3">
      <c r="A17" s="1" t="s">
        <v>73</v>
      </c>
      <c r="B17" s="1" t="s">
        <v>56</v>
      </c>
      <c r="C17" s="1" t="s">
        <v>67</v>
      </c>
      <c r="D17" s="1" t="s">
        <v>67</v>
      </c>
      <c r="E17" s="1" t="s">
        <v>57</v>
      </c>
      <c r="F17" s="1">
        <v>4</v>
      </c>
      <c r="G17" s="1">
        <v>3</v>
      </c>
      <c r="H17" s="1" t="s">
        <v>66</v>
      </c>
      <c r="I17" s="1" t="s">
        <v>65</v>
      </c>
      <c r="J17" s="1"/>
    </row>
    <row r="18" spans="1:36" x14ac:dyDescent="0.3">
      <c r="A18" t="s">
        <v>0</v>
      </c>
      <c r="B18">
        <v>2225</v>
      </c>
      <c r="C18" t="s">
        <v>1</v>
      </c>
      <c r="D18" t="s">
        <v>2</v>
      </c>
      <c r="E18">
        <v>1998</v>
      </c>
      <c r="F18">
        <v>0</v>
      </c>
      <c r="G18">
        <v>1</v>
      </c>
      <c r="H18" s="2" t="s">
        <v>54</v>
      </c>
      <c r="I18">
        <v>227</v>
      </c>
    </row>
    <row r="19" spans="1:36" x14ac:dyDescent="0.3">
      <c r="A19" t="s">
        <v>0</v>
      </c>
      <c r="B19">
        <v>2212</v>
      </c>
      <c r="C19" t="s">
        <v>3</v>
      </c>
      <c r="D19" t="s">
        <v>4</v>
      </c>
      <c r="E19">
        <v>1961</v>
      </c>
      <c r="F19">
        <v>1</v>
      </c>
      <c r="G19">
        <v>0</v>
      </c>
      <c r="H19" t="s">
        <v>28</v>
      </c>
      <c r="I19">
        <v>251</v>
      </c>
    </row>
    <row r="20" spans="1:36" x14ac:dyDescent="0.3">
      <c r="A20" t="s">
        <v>0</v>
      </c>
      <c r="B20">
        <v>2187</v>
      </c>
      <c r="C20" t="s">
        <v>5</v>
      </c>
      <c r="D20" t="s">
        <v>6</v>
      </c>
      <c r="E20">
        <v>1903</v>
      </c>
      <c r="F20">
        <v>0</v>
      </c>
      <c r="G20">
        <v>1</v>
      </c>
      <c r="H20" t="s">
        <v>28</v>
      </c>
      <c r="I20">
        <v>284</v>
      </c>
      <c r="K20" s="1"/>
      <c r="N20" s="1" t="s">
        <v>46</v>
      </c>
      <c r="O20" s="1">
        <v>1200</v>
      </c>
      <c r="P20" s="22">
        <v>1299</v>
      </c>
      <c r="Q20" s="1">
        <v>1300</v>
      </c>
      <c r="R20" s="22">
        <v>1399</v>
      </c>
      <c r="S20" s="1">
        <v>1400</v>
      </c>
      <c r="T20" s="22">
        <v>1499</v>
      </c>
      <c r="U20" s="1">
        <v>1500</v>
      </c>
      <c r="V20" s="16">
        <v>1599</v>
      </c>
      <c r="W20" s="1">
        <v>1600</v>
      </c>
      <c r="X20" s="22">
        <v>1699</v>
      </c>
      <c r="Y20" s="1">
        <v>1700</v>
      </c>
      <c r="Z20" s="22">
        <v>1799</v>
      </c>
      <c r="AA20" s="1">
        <v>1800</v>
      </c>
      <c r="AB20" s="22">
        <v>1899</v>
      </c>
      <c r="AC20" s="1">
        <v>1900</v>
      </c>
      <c r="AD20" s="22">
        <v>1999</v>
      </c>
      <c r="AE20" s="1">
        <v>2000</v>
      </c>
      <c r="AF20" s="22">
        <v>2099</v>
      </c>
      <c r="AG20" s="1">
        <v>2100</v>
      </c>
      <c r="AH20" s="22">
        <v>2199</v>
      </c>
      <c r="AI20" s="1">
        <v>2200</v>
      </c>
      <c r="AJ20" s="22">
        <v>2299</v>
      </c>
    </row>
    <row r="21" spans="1:36" x14ac:dyDescent="0.3">
      <c r="A21" t="s">
        <v>0</v>
      </c>
      <c r="B21">
        <v>1872</v>
      </c>
      <c r="C21" t="s">
        <v>7</v>
      </c>
      <c r="D21" t="s">
        <v>8</v>
      </c>
      <c r="E21">
        <v>1541</v>
      </c>
      <c r="F21">
        <v>1</v>
      </c>
      <c r="G21">
        <v>0</v>
      </c>
      <c r="H21" t="s">
        <v>24</v>
      </c>
      <c r="I21">
        <v>331</v>
      </c>
      <c r="N21" t="s">
        <v>27</v>
      </c>
      <c r="O21" s="1">
        <v>0</v>
      </c>
      <c r="P21" s="21">
        <v>0</v>
      </c>
      <c r="Q21" s="1">
        <v>0</v>
      </c>
      <c r="R21" s="21">
        <v>0</v>
      </c>
      <c r="S21" s="1">
        <v>0</v>
      </c>
      <c r="T21" s="21">
        <v>0</v>
      </c>
      <c r="U21" s="1">
        <v>0</v>
      </c>
      <c r="V21" s="21">
        <v>0</v>
      </c>
      <c r="W21" s="1">
        <v>0</v>
      </c>
      <c r="X21" s="21">
        <v>0</v>
      </c>
      <c r="Y21" s="1">
        <v>0</v>
      </c>
      <c r="Z21" s="21">
        <v>0</v>
      </c>
      <c r="AA21" s="1">
        <v>0</v>
      </c>
      <c r="AB21" s="21">
        <v>0</v>
      </c>
      <c r="AC21" s="1">
        <v>0</v>
      </c>
      <c r="AD21" s="21">
        <v>0</v>
      </c>
      <c r="AE21" s="1">
        <v>0</v>
      </c>
      <c r="AF21" s="21">
        <v>0</v>
      </c>
      <c r="AG21" s="1">
        <v>0</v>
      </c>
      <c r="AH21" s="21">
        <v>0</v>
      </c>
      <c r="AI21" s="1">
        <v>0</v>
      </c>
      <c r="AJ21" s="21">
        <v>0</v>
      </c>
    </row>
    <row r="22" spans="1:36" x14ac:dyDescent="0.3">
      <c r="A22" t="s">
        <v>0</v>
      </c>
      <c r="B22">
        <v>1859</v>
      </c>
      <c r="C22" t="s">
        <v>9</v>
      </c>
      <c r="D22" t="s">
        <v>10</v>
      </c>
      <c r="E22">
        <v>1456</v>
      </c>
      <c r="F22">
        <v>0</v>
      </c>
      <c r="G22">
        <v>1</v>
      </c>
      <c r="H22" t="s">
        <v>25</v>
      </c>
      <c r="I22">
        <v>403</v>
      </c>
      <c r="N22" t="s">
        <v>30</v>
      </c>
      <c r="O22" s="1">
        <v>0</v>
      </c>
      <c r="P22" s="21">
        <v>0</v>
      </c>
      <c r="Q22" s="1">
        <v>0</v>
      </c>
      <c r="R22" s="21">
        <v>0</v>
      </c>
      <c r="S22" s="1">
        <v>0</v>
      </c>
      <c r="T22" s="21">
        <v>0</v>
      </c>
      <c r="U22" s="1">
        <v>0</v>
      </c>
      <c r="V22" s="21">
        <v>0</v>
      </c>
      <c r="W22" s="1">
        <v>0</v>
      </c>
      <c r="X22" s="21">
        <v>0</v>
      </c>
      <c r="Y22" s="1">
        <v>1</v>
      </c>
      <c r="Z22" s="21">
        <v>0</v>
      </c>
      <c r="AA22" s="1">
        <v>3</v>
      </c>
      <c r="AB22" s="21">
        <v>3</v>
      </c>
      <c r="AC22" s="1">
        <v>1</v>
      </c>
      <c r="AD22" s="21">
        <v>0</v>
      </c>
      <c r="AE22" s="1">
        <v>0</v>
      </c>
      <c r="AF22" s="21">
        <v>0</v>
      </c>
      <c r="AG22" s="1">
        <v>1</v>
      </c>
      <c r="AH22" s="21">
        <v>1</v>
      </c>
      <c r="AI22" s="1">
        <v>1</v>
      </c>
      <c r="AJ22" s="21">
        <v>1</v>
      </c>
    </row>
    <row r="23" spans="1:36" x14ac:dyDescent="0.3">
      <c r="A23" t="s">
        <v>0</v>
      </c>
      <c r="B23">
        <v>1835</v>
      </c>
      <c r="C23" t="s">
        <v>11</v>
      </c>
      <c r="D23" t="s">
        <v>12</v>
      </c>
      <c r="E23">
        <v>1388</v>
      </c>
      <c r="F23">
        <v>1</v>
      </c>
      <c r="G23">
        <v>0</v>
      </c>
      <c r="H23" t="s">
        <v>26</v>
      </c>
      <c r="I23">
        <v>447</v>
      </c>
      <c r="N23" t="s">
        <v>31</v>
      </c>
      <c r="O23" s="1">
        <v>0</v>
      </c>
      <c r="P23" s="21">
        <v>0</v>
      </c>
      <c r="Q23" s="1">
        <v>0</v>
      </c>
      <c r="R23" s="21">
        <v>0</v>
      </c>
      <c r="S23" s="1">
        <v>0</v>
      </c>
      <c r="T23" s="21">
        <v>0</v>
      </c>
      <c r="U23" s="1">
        <v>0</v>
      </c>
      <c r="V23" s="21">
        <v>0</v>
      </c>
      <c r="W23" s="1">
        <v>0</v>
      </c>
      <c r="X23" s="21">
        <v>0</v>
      </c>
      <c r="Y23" s="1">
        <v>0</v>
      </c>
      <c r="Z23" s="21">
        <v>0</v>
      </c>
      <c r="AA23" s="1">
        <v>0</v>
      </c>
      <c r="AB23" s="21">
        <v>0</v>
      </c>
      <c r="AC23" s="1">
        <v>1</v>
      </c>
      <c r="AD23" s="21">
        <v>0</v>
      </c>
      <c r="AE23" s="1">
        <v>0</v>
      </c>
      <c r="AF23" s="21">
        <v>0</v>
      </c>
      <c r="AG23" s="1">
        <v>0</v>
      </c>
      <c r="AH23" s="21">
        <v>0</v>
      </c>
      <c r="AI23" s="1">
        <v>0</v>
      </c>
      <c r="AJ23" s="21">
        <v>0</v>
      </c>
    </row>
    <row r="24" spans="1:36" x14ac:dyDescent="0.3">
      <c r="A24" t="s">
        <v>0</v>
      </c>
      <c r="B24">
        <v>1794</v>
      </c>
      <c r="C24" t="s">
        <v>13</v>
      </c>
      <c r="D24" t="s">
        <v>14</v>
      </c>
      <c r="E24">
        <v>1285</v>
      </c>
      <c r="F24">
        <v>1</v>
      </c>
      <c r="G24">
        <v>0</v>
      </c>
      <c r="H24" t="s">
        <v>48</v>
      </c>
      <c r="I24">
        <v>509</v>
      </c>
      <c r="N24" t="s">
        <v>29</v>
      </c>
      <c r="O24" s="1">
        <v>0</v>
      </c>
      <c r="P24" s="21">
        <v>0</v>
      </c>
      <c r="Q24" s="1">
        <v>1</v>
      </c>
      <c r="R24" s="21">
        <v>1</v>
      </c>
      <c r="S24" s="1">
        <v>0</v>
      </c>
      <c r="T24" s="21">
        <v>0</v>
      </c>
      <c r="U24" s="1">
        <v>0</v>
      </c>
      <c r="V24" s="21">
        <v>0</v>
      </c>
      <c r="W24" s="1">
        <v>0</v>
      </c>
      <c r="X24" s="21">
        <v>0</v>
      </c>
      <c r="Y24" s="1">
        <v>1</v>
      </c>
      <c r="Z24" s="21">
        <v>0</v>
      </c>
      <c r="AA24" s="1">
        <v>2</v>
      </c>
      <c r="AB24" s="21">
        <v>1.5</v>
      </c>
      <c r="AC24" s="1">
        <v>0</v>
      </c>
      <c r="AD24" s="21">
        <v>0</v>
      </c>
      <c r="AE24" s="1">
        <v>0</v>
      </c>
      <c r="AF24" s="21">
        <v>0</v>
      </c>
      <c r="AG24" s="1">
        <v>0</v>
      </c>
      <c r="AH24" s="21">
        <v>0</v>
      </c>
      <c r="AI24" s="1">
        <v>0</v>
      </c>
      <c r="AJ24" s="21">
        <v>0</v>
      </c>
    </row>
    <row r="25" spans="1:36" x14ac:dyDescent="0.3">
      <c r="N25" t="s">
        <v>32</v>
      </c>
      <c r="O25" s="1">
        <v>0</v>
      </c>
      <c r="P25" s="21">
        <v>0</v>
      </c>
      <c r="Q25" s="1">
        <v>0</v>
      </c>
      <c r="R25" s="21">
        <v>0</v>
      </c>
      <c r="S25" s="1">
        <v>1</v>
      </c>
      <c r="T25" s="21">
        <v>0</v>
      </c>
      <c r="U25" s="1">
        <v>0</v>
      </c>
      <c r="V25" s="21">
        <v>0</v>
      </c>
      <c r="W25" s="1">
        <v>0</v>
      </c>
      <c r="X25" s="21">
        <v>0</v>
      </c>
      <c r="Y25" s="1">
        <v>0</v>
      </c>
      <c r="Z25" s="21">
        <v>0</v>
      </c>
      <c r="AA25" s="1">
        <v>2</v>
      </c>
      <c r="AB25" s="21">
        <v>2</v>
      </c>
      <c r="AC25" s="1">
        <v>0</v>
      </c>
      <c r="AD25" s="21">
        <v>0</v>
      </c>
      <c r="AE25" s="1">
        <v>0</v>
      </c>
      <c r="AF25" s="21">
        <v>0</v>
      </c>
      <c r="AG25" s="1">
        <v>0</v>
      </c>
      <c r="AH25" s="21">
        <v>0</v>
      </c>
      <c r="AI25" s="1">
        <v>0</v>
      </c>
      <c r="AJ25" s="21">
        <v>0</v>
      </c>
    </row>
    <row r="26" spans="1:36" x14ac:dyDescent="0.3">
      <c r="F26" s="1">
        <v>3</v>
      </c>
      <c r="G26" s="1">
        <v>4</v>
      </c>
      <c r="N26" t="s">
        <v>22</v>
      </c>
      <c r="O26" s="1">
        <v>1</v>
      </c>
      <c r="P26" s="21">
        <v>0</v>
      </c>
      <c r="Q26" s="1">
        <v>0</v>
      </c>
      <c r="R26" s="21">
        <v>0</v>
      </c>
      <c r="S26" s="1">
        <v>0</v>
      </c>
      <c r="T26" s="21">
        <v>0</v>
      </c>
      <c r="U26" s="1">
        <v>0</v>
      </c>
      <c r="V26" s="21">
        <v>0</v>
      </c>
      <c r="W26" s="1">
        <v>0</v>
      </c>
      <c r="X26" s="21">
        <v>0</v>
      </c>
      <c r="Y26" s="1">
        <v>1</v>
      </c>
      <c r="Z26" s="21">
        <v>1</v>
      </c>
      <c r="AA26" s="1">
        <v>1</v>
      </c>
      <c r="AB26" s="21">
        <v>1</v>
      </c>
      <c r="AC26" s="1">
        <v>0</v>
      </c>
      <c r="AD26" s="21">
        <v>0</v>
      </c>
      <c r="AE26" s="1">
        <v>0</v>
      </c>
      <c r="AF26" s="21">
        <v>0</v>
      </c>
      <c r="AG26" s="1">
        <v>0</v>
      </c>
      <c r="AH26" s="21">
        <v>0</v>
      </c>
      <c r="AI26" s="1">
        <v>0</v>
      </c>
      <c r="AJ26" s="21">
        <v>0</v>
      </c>
    </row>
    <row r="27" spans="1:36" x14ac:dyDescent="0.3">
      <c r="A27" t="s">
        <v>15</v>
      </c>
      <c r="B27">
        <v>2225</v>
      </c>
      <c r="C27" t="s">
        <v>1</v>
      </c>
      <c r="D27" t="s">
        <v>5</v>
      </c>
      <c r="E27">
        <v>2187</v>
      </c>
      <c r="F27">
        <v>1</v>
      </c>
      <c r="G27">
        <v>0</v>
      </c>
      <c r="H27" t="s">
        <v>30</v>
      </c>
      <c r="I27">
        <v>38</v>
      </c>
      <c r="N27" t="s">
        <v>54</v>
      </c>
      <c r="O27" s="1">
        <v>0</v>
      </c>
      <c r="P27" s="21">
        <v>0</v>
      </c>
      <c r="Q27" s="1">
        <v>0</v>
      </c>
      <c r="R27" s="21">
        <v>0</v>
      </c>
      <c r="S27" s="1">
        <v>0</v>
      </c>
      <c r="T27" s="21">
        <v>0</v>
      </c>
      <c r="U27" s="1">
        <v>0</v>
      </c>
      <c r="V27" s="21">
        <v>0</v>
      </c>
      <c r="W27" s="1">
        <v>0</v>
      </c>
      <c r="X27" s="21">
        <v>0</v>
      </c>
      <c r="Y27" s="1">
        <v>1</v>
      </c>
      <c r="Z27" s="21">
        <v>0</v>
      </c>
      <c r="AA27" s="1">
        <v>0</v>
      </c>
      <c r="AB27" s="21">
        <v>0</v>
      </c>
      <c r="AC27" s="1">
        <v>2</v>
      </c>
      <c r="AD27" s="21">
        <v>0</v>
      </c>
      <c r="AE27" s="1">
        <v>0</v>
      </c>
      <c r="AF27" s="21">
        <v>0</v>
      </c>
      <c r="AG27" s="1">
        <v>0</v>
      </c>
      <c r="AH27" s="21">
        <v>0</v>
      </c>
      <c r="AI27" s="1">
        <v>0</v>
      </c>
      <c r="AJ27" s="21">
        <v>0</v>
      </c>
    </row>
    <row r="28" spans="1:36" x14ac:dyDescent="0.3">
      <c r="A28" t="s">
        <v>15</v>
      </c>
      <c r="B28">
        <v>2212</v>
      </c>
      <c r="C28" t="s">
        <v>3</v>
      </c>
      <c r="D28" t="s">
        <v>2</v>
      </c>
      <c r="E28">
        <v>1998</v>
      </c>
      <c r="F28">
        <v>0</v>
      </c>
      <c r="G28">
        <v>1</v>
      </c>
      <c r="H28" s="2" t="s">
        <v>54</v>
      </c>
      <c r="I28">
        <v>214</v>
      </c>
      <c r="N28" t="s">
        <v>28</v>
      </c>
      <c r="O28" s="1">
        <v>0</v>
      </c>
      <c r="P28" s="21">
        <v>0</v>
      </c>
      <c r="Q28" s="1">
        <v>0</v>
      </c>
      <c r="R28" s="21">
        <v>0</v>
      </c>
      <c r="S28" s="1">
        <v>0</v>
      </c>
      <c r="T28" s="21">
        <v>0</v>
      </c>
      <c r="U28" s="1">
        <v>0</v>
      </c>
      <c r="V28" s="21">
        <v>0</v>
      </c>
      <c r="W28" s="1">
        <v>0</v>
      </c>
      <c r="X28" s="21">
        <v>0</v>
      </c>
      <c r="Y28" s="1">
        <v>0</v>
      </c>
      <c r="Z28" s="21">
        <v>0</v>
      </c>
      <c r="AA28" s="1">
        <v>0</v>
      </c>
      <c r="AB28" s="21">
        <v>0</v>
      </c>
      <c r="AC28" s="1">
        <v>2</v>
      </c>
      <c r="AD28" s="21">
        <v>1</v>
      </c>
      <c r="AE28" s="1">
        <v>0</v>
      </c>
      <c r="AF28" s="21">
        <v>0</v>
      </c>
      <c r="AG28" s="1">
        <v>0</v>
      </c>
      <c r="AH28" s="21">
        <v>0</v>
      </c>
      <c r="AI28" s="1">
        <v>0</v>
      </c>
      <c r="AJ28" s="21">
        <v>0</v>
      </c>
    </row>
    <row r="29" spans="1:36" x14ac:dyDescent="0.3">
      <c r="A29" t="s">
        <v>15</v>
      </c>
      <c r="B29">
        <v>1961</v>
      </c>
      <c r="C29" t="s">
        <v>4</v>
      </c>
      <c r="D29" t="s">
        <v>14</v>
      </c>
      <c r="E29">
        <v>1285</v>
      </c>
      <c r="F29">
        <v>0</v>
      </c>
      <c r="G29">
        <v>1</v>
      </c>
      <c r="H29" t="s">
        <v>49</v>
      </c>
      <c r="I29">
        <v>676</v>
      </c>
      <c r="N29" t="s">
        <v>23</v>
      </c>
      <c r="O29" s="1">
        <v>1</v>
      </c>
      <c r="P29" s="21">
        <v>1</v>
      </c>
      <c r="Q29" s="1">
        <v>0</v>
      </c>
      <c r="R29" s="21">
        <v>0</v>
      </c>
      <c r="S29" s="1">
        <v>0</v>
      </c>
      <c r="T29" s="21">
        <v>0</v>
      </c>
      <c r="U29" s="1">
        <v>1</v>
      </c>
      <c r="V29" s="21">
        <v>1</v>
      </c>
      <c r="W29" s="1">
        <v>0</v>
      </c>
      <c r="X29" s="21">
        <v>0</v>
      </c>
      <c r="Y29" s="1">
        <v>0</v>
      </c>
      <c r="Z29" s="21">
        <v>0</v>
      </c>
      <c r="AA29" s="1">
        <v>3</v>
      </c>
      <c r="AB29" s="21">
        <v>0.5</v>
      </c>
      <c r="AC29" s="1">
        <v>2</v>
      </c>
      <c r="AD29" s="21">
        <v>2</v>
      </c>
      <c r="AE29" s="1">
        <v>0</v>
      </c>
      <c r="AF29" s="21">
        <v>0</v>
      </c>
      <c r="AG29" s="1">
        <v>0</v>
      </c>
      <c r="AH29" s="21">
        <v>0</v>
      </c>
      <c r="AI29" s="1">
        <v>0</v>
      </c>
      <c r="AJ29" s="21">
        <v>0</v>
      </c>
    </row>
    <row r="30" spans="1:36" x14ac:dyDescent="0.3">
      <c r="A30" t="s">
        <v>15</v>
      </c>
      <c r="B30">
        <v>1903</v>
      </c>
      <c r="C30" t="s">
        <v>6</v>
      </c>
      <c r="D30" t="s">
        <v>12</v>
      </c>
      <c r="E30">
        <v>1388</v>
      </c>
      <c r="F30">
        <v>1</v>
      </c>
      <c r="G30">
        <v>0</v>
      </c>
      <c r="H30" t="s">
        <v>48</v>
      </c>
      <c r="I30">
        <v>515</v>
      </c>
      <c r="N30" t="s">
        <v>24</v>
      </c>
      <c r="O30" s="1">
        <v>0</v>
      </c>
      <c r="P30" s="21">
        <v>0</v>
      </c>
      <c r="Q30" s="1">
        <v>0</v>
      </c>
      <c r="R30" s="21">
        <v>0</v>
      </c>
      <c r="S30" s="1">
        <v>0</v>
      </c>
      <c r="T30" s="21">
        <v>0</v>
      </c>
      <c r="U30" s="1">
        <v>3</v>
      </c>
      <c r="V30" s="21">
        <v>2</v>
      </c>
      <c r="W30" s="1">
        <v>0</v>
      </c>
      <c r="X30" s="21">
        <v>0</v>
      </c>
      <c r="Y30" s="1">
        <v>1</v>
      </c>
      <c r="Z30" s="21">
        <v>0</v>
      </c>
      <c r="AA30" s="1">
        <v>1</v>
      </c>
      <c r="AB30" s="21">
        <v>1</v>
      </c>
      <c r="AC30" s="1">
        <v>0</v>
      </c>
      <c r="AD30" s="21">
        <v>0</v>
      </c>
      <c r="AE30" s="1">
        <v>0</v>
      </c>
      <c r="AF30" s="21">
        <v>0</v>
      </c>
      <c r="AG30" s="1">
        <v>0</v>
      </c>
      <c r="AH30" s="21">
        <v>0</v>
      </c>
      <c r="AI30" s="1">
        <v>0</v>
      </c>
      <c r="AJ30" s="21">
        <v>0</v>
      </c>
    </row>
    <row r="31" spans="1:36" x14ac:dyDescent="0.3">
      <c r="A31" t="s">
        <v>15</v>
      </c>
      <c r="B31">
        <v>1872</v>
      </c>
      <c r="C31" t="s">
        <v>7</v>
      </c>
      <c r="D31" t="s">
        <v>10</v>
      </c>
      <c r="E31">
        <v>1456</v>
      </c>
      <c r="F31">
        <v>0</v>
      </c>
      <c r="G31">
        <v>1</v>
      </c>
      <c r="H31" t="s">
        <v>25</v>
      </c>
      <c r="I31">
        <v>416</v>
      </c>
      <c r="N31" t="s">
        <v>25</v>
      </c>
      <c r="O31" s="1">
        <v>0</v>
      </c>
      <c r="P31" s="21">
        <v>0</v>
      </c>
      <c r="Q31" s="1">
        <v>1</v>
      </c>
      <c r="R31" s="21">
        <v>1</v>
      </c>
      <c r="S31" s="1">
        <v>2</v>
      </c>
      <c r="T31" s="21">
        <v>0</v>
      </c>
      <c r="U31" s="1">
        <v>1</v>
      </c>
      <c r="V31" s="21">
        <v>1</v>
      </c>
      <c r="W31" s="1">
        <v>0</v>
      </c>
      <c r="X31" s="21">
        <v>0</v>
      </c>
      <c r="Y31" s="1">
        <v>1</v>
      </c>
      <c r="Z31" s="21">
        <v>0</v>
      </c>
      <c r="AA31" s="1">
        <v>0</v>
      </c>
      <c r="AB31" s="21">
        <v>0</v>
      </c>
      <c r="AC31" s="1">
        <v>0</v>
      </c>
      <c r="AD31" s="21">
        <v>0</v>
      </c>
      <c r="AE31" s="1">
        <v>0</v>
      </c>
      <c r="AF31" s="21">
        <v>0</v>
      </c>
      <c r="AG31" s="1">
        <v>0</v>
      </c>
      <c r="AH31" s="21">
        <v>0</v>
      </c>
      <c r="AI31" s="1">
        <v>0</v>
      </c>
      <c r="AJ31" s="21">
        <v>0</v>
      </c>
    </row>
    <row r="32" spans="1:36" x14ac:dyDescent="0.3">
      <c r="A32" t="s">
        <v>15</v>
      </c>
      <c r="B32">
        <v>1859</v>
      </c>
      <c r="C32" t="s">
        <v>9</v>
      </c>
      <c r="D32" t="s">
        <v>8</v>
      </c>
      <c r="E32">
        <v>1541</v>
      </c>
      <c r="F32">
        <v>1</v>
      </c>
      <c r="G32">
        <v>0</v>
      </c>
      <c r="H32" t="s">
        <v>24</v>
      </c>
      <c r="I32">
        <v>318</v>
      </c>
      <c r="N32" t="s">
        <v>26</v>
      </c>
      <c r="O32" s="1">
        <v>0</v>
      </c>
      <c r="P32" s="21">
        <v>0</v>
      </c>
      <c r="Q32" s="1">
        <v>1</v>
      </c>
      <c r="R32" s="21">
        <v>1</v>
      </c>
      <c r="S32" s="1">
        <v>1</v>
      </c>
      <c r="T32" s="21">
        <v>1</v>
      </c>
      <c r="U32" s="1">
        <v>0</v>
      </c>
      <c r="V32" s="21">
        <v>0</v>
      </c>
      <c r="W32" s="1">
        <v>0</v>
      </c>
      <c r="X32" s="21">
        <v>0</v>
      </c>
      <c r="Y32" s="1">
        <v>0</v>
      </c>
      <c r="Z32" s="21">
        <v>0</v>
      </c>
      <c r="AA32" s="1">
        <v>0</v>
      </c>
      <c r="AB32" s="21">
        <v>0</v>
      </c>
      <c r="AC32" s="1">
        <v>0</v>
      </c>
      <c r="AD32" s="21">
        <v>0</v>
      </c>
      <c r="AE32" s="1">
        <v>0</v>
      </c>
      <c r="AF32" s="21">
        <v>0</v>
      </c>
      <c r="AG32" s="1">
        <v>0</v>
      </c>
      <c r="AH32" s="21">
        <v>0</v>
      </c>
      <c r="AI32" s="1">
        <v>0</v>
      </c>
      <c r="AJ32" s="21">
        <v>0</v>
      </c>
    </row>
    <row r="33" spans="1:38" x14ac:dyDescent="0.3">
      <c r="A33" t="s">
        <v>15</v>
      </c>
      <c r="B33">
        <v>1835</v>
      </c>
      <c r="C33" t="s">
        <v>11</v>
      </c>
      <c r="D33" t="s">
        <v>13</v>
      </c>
      <c r="E33">
        <v>1794</v>
      </c>
      <c r="F33">
        <v>0</v>
      </c>
      <c r="G33" s="2">
        <v>1</v>
      </c>
      <c r="H33" t="s">
        <v>30</v>
      </c>
      <c r="I33">
        <v>41</v>
      </c>
      <c r="N33" t="s">
        <v>48</v>
      </c>
      <c r="O33" s="1">
        <v>3</v>
      </c>
      <c r="P33" s="21">
        <v>2</v>
      </c>
      <c r="Q33" s="1">
        <v>2</v>
      </c>
      <c r="R33" s="21">
        <v>2</v>
      </c>
      <c r="S33" s="1">
        <v>0</v>
      </c>
      <c r="T33" s="21">
        <v>0</v>
      </c>
      <c r="U33" s="1">
        <v>1</v>
      </c>
      <c r="V33" s="21">
        <v>1</v>
      </c>
      <c r="W33" s="1">
        <v>0</v>
      </c>
      <c r="X33" s="21">
        <v>0</v>
      </c>
      <c r="Y33" s="1">
        <v>0</v>
      </c>
      <c r="Z33" s="21">
        <v>0</v>
      </c>
      <c r="AA33" s="1">
        <v>0</v>
      </c>
      <c r="AB33" s="21">
        <v>0</v>
      </c>
      <c r="AC33" s="1">
        <v>0</v>
      </c>
      <c r="AD33" s="21">
        <v>0</v>
      </c>
      <c r="AE33" s="1">
        <v>0</v>
      </c>
      <c r="AF33" s="21">
        <v>0</v>
      </c>
      <c r="AG33" s="1">
        <v>0</v>
      </c>
      <c r="AH33" s="21">
        <v>0</v>
      </c>
      <c r="AI33" s="1">
        <v>0</v>
      </c>
      <c r="AJ33" s="21">
        <v>0</v>
      </c>
    </row>
    <row r="34" spans="1:38" x14ac:dyDescent="0.3">
      <c r="G34" s="2"/>
      <c r="N34" t="s">
        <v>49</v>
      </c>
      <c r="O34" s="1">
        <v>2</v>
      </c>
      <c r="P34" s="21">
        <v>0</v>
      </c>
      <c r="Q34" s="1">
        <v>2</v>
      </c>
      <c r="R34" s="21">
        <v>0.5</v>
      </c>
      <c r="S34" s="1">
        <v>3</v>
      </c>
      <c r="T34" s="21">
        <v>2</v>
      </c>
      <c r="U34" s="1">
        <v>0</v>
      </c>
      <c r="V34" s="21">
        <v>0</v>
      </c>
      <c r="W34" s="1">
        <v>0</v>
      </c>
      <c r="X34" s="21">
        <v>0</v>
      </c>
      <c r="Y34" s="1">
        <v>0</v>
      </c>
      <c r="Z34" s="21">
        <v>0</v>
      </c>
      <c r="AA34" s="1">
        <v>0</v>
      </c>
      <c r="AB34" s="21">
        <v>0</v>
      </c>
      <c r="AC34" s="1">
        <v>0</v>
      </c>
      <c r="AD34" s="21">
        <v>0</v>
      </c>
      <c r="AE34" s="1">
        <v>0</v>
      </c>
      <c r="AF34" s="21">
        <v>0</v>
      </c>
      <c r="AG34" s="1">
        <v>0</v>
      </c>
      <c r="AH34" s="21">
        <v>0</v>
      </c>
      <c r="AI34" s="1">
        <v>0</v>
      </c>
      <c r="AJ34" s="21">
        <v>0</v>
      </c>
    </row>
    <row r="35" spans="1:38" x14ac:dyDescent="0.3">
      <c r="F35" s="1">
        <v>4</v>
      </c>
      <c r="G35" s="1">
        <v>3</v>
      </c>
      <c r="N35" t="s">
        <v>53</v>
      </c>
      <c r="O35" s="1">
        <v>1</v>
      </c>
      <c r="P35" s="21">
        <v>1</v>
      </c>
      <c r="Q35" s="1">
        <v>0</v>
      </c>
      <c r="R35" s="21">
        <v>0</v>
      </c>
      <c r="S35" s="1">
        <v>0</v>
      </c>
      <c r="T35" s="21">
        <v>0</v>
      </c>
      <c r="U35" s="1">
        <v>0</v>
      </c>
      <c r="V35" s="21">
        <v>0</v>
      </c>
      <c r="W35" s="1">
        <v>0</v>
      </c>
      <c r="X35" s="21">
        <v>0</v>
      </c>
      <c r="Y35" s="1">
        <v>0</v>
      </c>
      <c r="Z35" s="21">
        <v>0</v>
      </c>
      <c r="AA35" s="1">
        <v>0</v>
      </c>
      <c r="AB35" s="21">
        <v>0</v>
      </c>
      <c r="AC35" s="1">
        <v>0</v>
      </c>
      <c r="AD35" s="21">
        <v>0</v>
      </c>
      <c r="AE35" s="1">
        <v>0</v>
      </c>
      <c r="AF35" s="21">
        <v>0</v>
      </c>
      <c r="AG35" s="1">
        <v>0</v>
      </c>
      <c r="AH35" s="21">
        <v>0</v>
      </c>
      <c r="AI35" s="1">
        <v>0</v>
      </c>
      <c r="AJ35" s="21">
        <v>0</v>
      </c>
    </row>
    <row r="36" spans="1:38" x14ac:dyDescent="0.3">
      <c r="A36" t="s">
        <v>16</v>
      </c>
      <c r="B36">
        <v>2225</v>
      </c>
      <c r="C36" t="s">
        <v>1</v>
      </c>
      <c r="D36" t="s">
        <v>13</v>
      </c>
      <c r="E36">
        <v>1794</v>
      </c>
      <c r="F36">
        <v>0</v>
      </c>
      <c r="G36" s="2">
        <v>1</v>
      </c>
      <c r="H36" t="s">
        <v>25</v>
      </c>
      <c r="I36">
        <v>431</v>
      </c>
      <c r="N36" s="1" t="s">
        <v>55</v>
      </c>
      <c r="O36" s="1">
        <f>SUM(O21:O35)</f>
        <v>8</v>
      </c>
      <c r="P36" s="22">
        <f>SUM(P21:P35)</f>
        <v>4</v>
      </c>
      <c r="Q36" s="1">
        <f t="shared" ref="Q36:AJ36" si="0">SUM(Q21:Q35)</f>
        <v>7</v>
      </c>
      <c r="R36" s="22">
        <f t="shared" si="0"/>
        <v>5.5</v>
      </c>
      <c r="S36" s="1">
        <f t="shared" si="0"/>
        <v>7</v>
      </c>
      <c r="T36" s="22">
        <f t="shared" si="0"/>
        <v>3</v>
      </c>
      <c r="U36" s="1">
        <f t="shared" si="0"/>
        <v>6</v>
      </c>
      <c r="V36" s="22">
        <f t="shared" si="0"/>
        <v>5</v>
      </c>
      <c r="W36" s="1">
        <f t="shared" si="0"/>
        <v>0</v>
      </c>
      <c r="X36" s="22">
        <f t="shared" si="0"/>
        <v>0</v>
      </c>
      <c r="Y36" s="1">
        <f t="shared" si="0"/>
        <v>6</v>
      </c>
      <c r="Z36" s="22">
        <f t="shared" si="0"/>
        <v>1</v>
      </c>
      <c r="AA36" s="1">
        <f t="shared" si="0"/>
        <v>12</v>
      </c>
      <c r="AB36" s="22">
        <f t="shared" si="0"/>
        <v>9</v>
      </c>
      <c r="AC36" s="1">
        <f t="shared" si="0"/>
        <v>8</v>
      </c>
      <c r="AD36" s="22">
        <f t="shared" si="0"/>
        <v>3</v>
      </c>
      <c r="AE36" s="1">
        <f t="shared" si="0"/>
        <v>0</v>
      </c>
      <c r="AF36" s="22">
        <f t="shared" si="0"/>
        <v>0</v>
      </c>
      <c r="AG36" s="1">
        <f t="shared" si="0"/>
        <v>1</v>
      </c>
      <c r="AH36" s="22">
        <f t="shared" si="0"/>
        <v>1</v>
      </c>
      <c r="AI36" s="1">
        <f t="shared" si="0"/>
        <v>1</v>
      </c>
      <c r="AJ36" s="22">
        <f t="shared" si="0"/>
        <v>1</v>
      </c>
    </row>
    <row r="37" spans="1:38" x14ac:dyDescent="0.3">
      <c r="A37" t="s">
        <v>16</v>
      </c>
      <c r="B37">
        <v>2212</v>
      </c>
      <c r="C37" t="s">
        <v>3</v>
      </c>
      <c r="D37" t="s">
        <v>11</v>
      </c>
      <c r="E37">
        <v>1835</v>
      </c>
      <c r="F37">
        <v>1</v>
      </c>
      <c r="G37">
        <v>0</v>
      </c>
      <c r="H37" t="s">
        <v>24</v>
      </c>
      <c r="I37">
        <v>377</v>
      </c>
    </row>
    <row r="38" spans="1:38" x14ac:dyDescent="0.3">
      <c r="A38" t="s">
        <v>16</v>
      </c>
      <c r="B38">
        <v>2187</v>
      </c>
      <c r="C38" t="s">
        <v>5</v>
      </c>
      <c r="D38" t="s">
        <v>9</v>
      </c>
      <c r="E38">
        <v>1859</v>
      </c>
      <c r="F38">
        <v>0</v>
      </c>
      <c r="G38">
        <v>1</v>
      </c>
      <c r="H38" t="s">
        <v>23</v>
      </c>
      <c r="I38">
        <v>328</v>
      </c>
    </row>
    <row r="39" spans="1:38" ht="28.8" x14ac:dyDescent="0.3">
      <c r="A39" t="s">
        <v>16</v>
      </c>
      <c r="B39">
        <v>1998</v>
      </c>
      <c r="C39" t="s">
        <v>2</v>
      </c>
      <c r="D39" t="s">
        <v>7</v>
      </c>
      <c r="E39">
        <v>1872</v>
      </c>
      <c r="F39">
        <v>1</v>
      </c>
      <c r="G39">
        <v>0</v>
      </c>
      <c r="H39" t="s">
        <v>32</v>
      </c>
      <c r="I39">
        <v>126</v>
      </c>
      <c r="N39" s="20" t="s">
        <v>46</v>
      </c>
      <c r="O39" s="4" t="s">
        <v>34</v>
      </c>
      <c r="P39" s="4" t="s">
        <v>35</v>
      </c>
      <c r="Q39" s="4" t="s">
        <v>36</v>
      </c>
      <c r="R39" s="4" t="s">
        <v>37</v>
      </c>
      <c r="S39" s="4" t="s">
        <v>38</v>
      </c>
      <c r="T39" s="4" t="s">
        <v>39</v>
      </c>
      <c r="U39" s="4" t="s">
        <v>40</v>
      </c>
      <c r="V39" s="4" t="s">
        <v>41</v>
      </c>
      <c r="W39" s="4" t="s">
        <v>42</v>
      </c>
      <c r="X39" s="4" t="s">
        <v>43</v>
      </c>
      <c r="Y39" s="4" t="s">
        <v>44</v>
      </c>
      <c r="Z39" s="4" t="s">
        <v>45</v>
      </c>
      <c r="AF39" s="26" t="s">
        <v>58</v>
      </c>
      <c r="AG39" s="15" t="s">
        <v>50</v>
      </c>
      <c r="AH39" s="15" t="s">
        <v>51</v>
      </c>
      <c r="AI39" s="15" t="s">
        <v>52</v>
      </c>
      <c r="AJ39" s="3"/>
      <c r="AK39" s="3"/>
      <c r="AL39" s="3"/>
    </row>
    <row r="40" spans="1:38" x14ac:dyDescent="0.3">
      <c r="A40" t="s">
        <v>16</v>
      </c>
      <c r="B40">
        <v>1961</v>
      </c>
      <c r="C40" t="s">
        <v>4</v>
      </c>
      <c r="D40" t="s">
        <v>6</v>
      </c>
      <c r="E40">
        <v>1903</v>
      </c>
      <c r="F40">
        <v>0</v>
      </c>
      <c r="G40">
        <v>1</v>
      </c>
      <c r="H40" t="s">
        <v>31</v>
      </c>
      <c r="I40">
        <v>58</v>
      </c>
      <c r="N40" s="17" t="s">
        <v>27</v>
      </c>
      <c r="O40" s="5">
        <v>17.672489629602786</v>
      </c>
      <c r="P40" s="6">
        <v>18.218771606139597</v>
      </c>
      <c r="Q40" s="5">
        <v>18.788001831652529</v>
      </c>
      <c r="R40" s="6">
        <v>19.381336780218355</v>
      </c>
      <c r="S40" s="5">
        <v>20</v>
      </c>
      <c r="T40" s="6">
        <v>20.645286478523385</v>
      </c>
      <c r="U40" s="5">
        <v>21.318567321411066</v>
      </c>
      <c r="V40" s="6">
        <v>22.021294769106543</v>
      </c>
      <c r="W40" s="5">
        <v>22.755007578197223</v>
      </c>
      <c r="X40" s="6">
        <v>23.521336796205599</v>
      </c>
      <c r="Y40" s="5">
        <v>24.322011961186227</v>
      </c>
      <c r="Z40" s="7">
        <v>25.15886776016006</v>
      </c>
      <c r="AF40" s="27" t="s">
        <v>27</v>
      </c>
      <c r="AG40" s="3">
        <f>COUNTIF(H:H,AF40)</f>
        <v>0</v>
      </c>
      <c r="AH40" s="3">
        <f>SUMIFS(F:F,H:H,AF40)</f>
        <v>0</v>
      </c>
      <c r="AI40" s="3">
        <f>SUMIFS(G:G,H:H,AF40)</f>
        <v>0</v>
      </c>
      <c r="AJ40" s="3"/>
      <c r="AK40" s="3"/>
      <c r="AL40" s="3"/>
    </row>
    <row r="41" spans="1:38" x14ac:dyDescent="0.3">
      <c r="A41" t="s">
        <v>16</v>
      </c>
      <c r="B41">
        <v>1541</v>
      </c>
      <c r="C41" t="s">
        <v>8</v>
      </c>
      <c r="D41" t="s">
        <v>14</v>
      </c>
      <c r="E41">
        <v>1285</v>
      </c>
      <c r="F41">
        <v>1</v>
      </c>
      <c r="G41">
        <v>0</v>
      </c>
      <c r="H41" t="s">
        <v>23</v>
      </c>
      <c r="I41">
        <v>255</v>
      </c>
      <c r="N41" s="18" t="s">
        <v>30</v>
      </c>
      <c r="O41" s="8">
        <v>34.34750985400035</v>
      </c>
      <c r="P41" s="9">
        <v>35.659540816730882</v>
      </c>
      <c r="Q41" s="8">
        <v>37.036403711638023</v>
      </c>
      <c r="R41" s="9">
        <v>38.481879453988192</v>
      </c>
      <c r="S41" s="8">
        <v>40</v>
      </c>
      <c r="T41" s="9">
        <v>41.59506690942527</v>
      </c>
      <c r="U41" s="8">
        <v>43.27167141390877</v>
      </c>
      <c r="V41" s="9">
        <v>45.034716123668254</v>
      </c>
      <c r="W41" s="8">
        <v>46.88943851758988</v>
      </c>
      <c r="X41" s="9">
        <v>48.841436375658247</v>
      </c>
      <c r="Y41" s="8">
        <v>50.896695327872045</v>
      </c>
      <c r="Z41" s="10">
        <v>53.061618710588867</v>
      </c>
      <c r="AF41" s="27" t="s">
        <v>30</v>
      </c>
      <c r="AG41" s="3">
        <f>COUNTIF(H:H,AF41)</f>
        <v>7</v>
      </c>
      <c r="AH41" s="3">
        <f>SUMIFS(F:F,H:H,AF41)</f>
        <v>5</v>
      </c>
      <c r="AI41" s="3">
        <f>SUMIFS(G:G,H:H,AF41)</f>
        <v>2</v>
      </c>
      <c r="AJ41" s="21" t="s">
        <v>61</v>
      </c>
      <c r="AK41" s="3"/>
      <c r="AL41" s="3"/>
    </row>
    <row r="42" spans="1:38" x14ac:dyDescent="0.3">
      <c r="A42" t="s">
        <v>16</v>
      </c>
      <c r="B42">
        <v>1456</v>
      </c>
      <c r="C42" t="s">
        <v>10</v>
      </c>
      <c r="D42" t="s">
        <v>12</v>
      </c>
      <c r="E42">
        <v>1388</v>
      </c>
      <c r="F42">
        <v>1</v>
      </c>
      <c r="G42">
        <v>0</v>
      </c>
      <c r="H42" t="s">
        <v>29</v>
      </c>
      <c r="I42">
        <v>68</v>
      </c>
      <c r="N42" s="18" t="s">
        <v>31</v>
      </c>
      <c r="O42" s="8">
        <v>50.665692685917037</v>
      </c>
      <c r="P42" s="9">
        <v>52.818243305325652</v>
      </c>
      <c r="Q42" s="8">
        <v>55.086535893665598</v>
      </c>
      <c r="R42" s="9">
        <v>57.47785396246227</v>
      </c>
      <c r="S42" s="8">
        <v>60</v>
      </c>
      <c r="T42" s="9">
        <v>62.661336493002793</v>
      </c>
      <c r="U42" s="8">
        <v>65.470830495046968</v>
      </c>
      <c r="V42" s="9">
        <v>68.4381020736746</v>
      </c>
      <c r="W42" s="8">
        <v>71.573477001546294</v>
      </c>
      <c r="X42" s="9">
        <v>74.888044093922844</v>
      </c>
      <c r="Y42" s="8">
        <v>78.393717635700455</v>
      </c>
      <c r="Z42" s="10">
        <v>82.103305386607019</v>
      </c>
      <c r="AF42" s="27" t="s">
        <v>31</v>
      </c>
      <c r="AG42" s="3">
        <f>COUNTIF(H:H,AF42)</f>
        <v>1</v>
      </c>
      <c r="AH42" s="3">
        <f>SUMIFS(F:F,H:H,AF42)</f>
        <v>0</v>
      </c>
      <c r="AI42" s="3">
        <f>SUMIFS(G:G,H:H,AF42)</f>
        <v>1</v>
      </c>
      <c r="AJ42" s="3"/>
      <c r="AK42" s="3"/>
      <c r="AL42" s="3"/>
    </row>
    <row r="43" spans="1:38" x14ac:dyDescent="0.3">
      <c r="N43" s="18" t="s">
        <v>29</v>
      </c>
      <c r="O43" s="8">
        <v>74.736492579965443</v>
      </c>
      <c r="P43" s="9">
        <v>78.233391736543823</v>
      </c>
      <c r="Q43" s="8">
        <v>81.933614839892414</v>
      </c>
      <c r="R43" s="9">
        <v>85.850892498124935</v>
      </c>
      <c r="S43" s="8">
        <v>90</v>
      </c>
      <c r="T43" s="9">
        <v>94.39684517491682</v>
      </c>
      <c r="U43" s="8">
        <v>99.05856431358913</v>
      </c>
      <c r="V43" s="9">
        <v>104.00362694825834</v>
      </c>
      <c r="W43" s="8">
        <v>109.25195037618437</v>
      </c>
      <c r="X43" s="9">
        <v>114.82502490463962</v>
      </c>
      <c r="Y43" s="8">
        <v>120.74605090088224</v>
      </c>
      <c r="Z43" s="10">
        <v>127.04008884789731</v>
      </c>
      <c r="AF43" s="27" t="s">
        <v>29</v>
      </c>
      <c r="AG43" s="3">
        <f>COUNTIF(H:H,AF43)</f>
        <v>4</v>
      </c>
      <c r="AH43" s="3">
        <f>SUMIFS(F:F,H:H,AF43)</f>
        <v>2.5</v>
      </c>
      <c r="AI43" s="3">
        <f>SUMIFS(G:G,H:H,AF43)</f>
        <v>1.5</v>
      </c>
      <c r="AJ43" s="3"/>
      <c r="AK43" s="3"/>
      <c r="AL43" s="3"/>
    </row>
    <row r="44" spans="1:38" x14ac:dyDescent="0.3">
      <c r="F44" s="1">
        <v>5</v>
      </c>
      <c r="G44" s="1">
        <v>2</v>
      </c>
      <c r="N44" s="18" t="s">
        <v>32</v>
      </c>
      <c r="O44" s="8">
        <v>98.471715941722891</v>
      </c>
      <c r="P44" s="9">
        <v>103.38097121649876</v>
      </c>
      <c r="Q44" s="8">
        <v>108.5909614398834</v>
      </c>
      <c r="R44" s="9">
        <v>114.12297678635618</v>
      </c>
      <c r="S44" s="8">
        <v>120</v>
      </c>
      <c r="T44" s="9">
        <v>126.24685478556171</v>
      </c>
      <c r="U44" s="8">
        <v>132.89036836598612</v>
      </c>
      <c r="V44" s="9">
        <v>139.95954966528126</v>
      </c>
      <c r="W44" s="8">
        <v>147.48578473644363</v>
      </c>
      <c r="X44" s="9">
        <v>155.50305123392744</v>
      </c>
      <c r="Y44" s="8">
        <v>164.04815393113051</v>
      </c>
      <c r="Z44" s="10">
        <v>173.1609835082445</v>
      </c>
      <c r="AF44" s="27" t="s">
        <v>32</v>
      </c>
      <c r="AG44" s="3">
        <f>COUNTIF(H:H,AF44)</f>
        <v>3</v>
      </c>
      <c r="AH44" s="3">
        <f>SUMIFS(F:F,H:H,AF44)</f>
        <v>2</v>
      </c>
      <c r="AI44" s="3">
        <f>SUMIFS(G:G,H:H,AF44)</f>
        <v>1</v>
      </c>
      <c r="AJ44" s="3"/>
      <c r="AK44" s="3"/>
      <c r="AL44" s="3"/>
    </row>
    <row r="45" spans="1:38" x14ac:dyDescent="0.3">
      <c r="A45" t="s">
        <v>17</v>
      </c>
      <c r="B45">
        <v>2225</v>
      </c>
      <c r="C45" t="s">
        <v>1</v>
      </c>
      <c r="D45" t="s">
        <v>10</v>
      </c>
      <c r="E45">
        <v>1456</v>
      </c>
      <c r="F45">
        <v>1</v>
      </c>
      <c r="G45">
        <v>0</v>
      </c>
      <c r="H45" t="s">
        <v>49</v>
      </c>
      <c r="I45">
        <v>769</v>
      </c>
      <c r="N45" s="18" t="s">
        <v>22</v>
      </c>
      <c r="O45" s="8">
        <v>129.74490112888631</v>
      </c>
      <c r="P45" s="9">
        <v>136.61206516084397</v>
      </c>
      <c r="Q45" s="8">
        <v>143.92135547151355</v>
      </c>
      <c r="R45" s="9">
        <v>151.70551466152372</v>
      </c>
      <c r="S45" s="8">
        <v>160</v>
      </c>
      <c r="T45" s="9">
        <v>168.84323108164457</v>
      </c>
      <c r="U45" s="8">
        <v>178.27686204437421</v>
      </c>
      <c r="V45" s="9">
        <v>188.34608097132696</v>
      </c>
      <c r="W45" s="8">
        <v>199.09993940086457</v>
      </c>
      <c r="X45" s="9">
        <v>210.59171520444733</v>
      </c>
      <c r="Y45" s="8">
        <v>222.87931246963237</v>
      </c>
      <c r="Z45" s="10">
        <v>236.02570244926892</v>
      </c>
      <c r="AF45" s="27" t="s">
        <v>22</v>
      </c>
      <c r="AG45" s="3">
        <f>COUNTIF(H:H,AF45)</f>
        <v>3</v>
      </c>
      <c r="AH45" s="3">
        <f>SUMIFS(F:F,H:H,AF45)</f>
        <v>2</v>
      </c>
      <c r="AI45" s="3">
        <f>SUMIFS(G:G,H:H,AF45)</f>
        <v>1</v>
      </c>
      <c r="AJ45" s="3"/>
      <c r="AK45" s="3"/>
      <c r="AL45" s="3"/>
    </row>
    <row r="46" spans="1:38" x14ac:dyDescent="0.3">
      <c r="A46" t="s">
        <v>17</v>
      </c>
      <c r="B46">
        <v>2212</v>
      </c>
      <c r="C46" t="s">
        <v>3</v>
      </c>
      <c r="D46" t="s">
        <v>8</v>
      </c>
      <c r="E46">
        <v>1541</v>
      </c>
      <c r="F46">
        <v>1</v>
      </c>
      <c r="G46">
        <v>0</v>
      </c>
      <c r="H46" t="s">
        <v>48</v>
      </c>
      <c r="I46">
        <v>671</v>
      </c>
      <c r="N46" s="18" t="s">
        <v>54</v>
      </c>
      <c r="O46" s="8">
        <v>160.69336665111936</v>
      </c>
      <c r="P46" s="9">
        <v>169.58269310655135</v>
      </c>
      <c r="Q46" s="8">
        <v>179.06593391645896</v>
      </c>
      <c r="R46" s="9">
        <v>189.18857656084919</v>
      </c>
      <c r="S46" s="8">
        <v>200</v>
      </c>
      <c r="T46" s="9">
        <v>211.55384040088003</v>
      </c>
      <c r="U46" s="8">
        <v>223.90839418031555</v>
      </c>
      <c r="V46" s="9">
        <v>237.12706246240617</v>
      </c>
      <c r="W46" s="8">
        <v>251.27884152854057</v>
      </c>
      <c r="X46" s="9">
        <v>266.43886437917047</v>
      </c>
      <c r="Y46" s="8">
        <v>282.68899913519448</v>
      </c>
      <c r="Z46" s="10">
        <v>300.11851069238963</v>
      </c>
      <c r="AF46" s="27" t="s">
        <v>54</v>
      </c>
      <c r="AG46" s="3">
        <f>COUNTIF(H:H,AF46)</f>
        <v>3</v>
      </c>
      <c r="AH46" s="3">
        <f>SUMIFS(F:F,H:H,AF46)</f>
        <v>0</v>
      </c>
      <c r="AI46" s="3">
        <f>SUMIFS(G:G,H:H,AF46)</f>
        <v>3</v>
      </c>
      <c r="AJ46" s="3"/>
      <c r="AK46" s="3"/>
      <c r="AL46" s="3"/>
    </row>
    <row r="47" spans="1:38" x14ac:dyDescent="0.3">
      <c r="A47" t="s">
        <v>17</v>
      </c>
      <c r="B47">
        <v>2187</v>
      </c>
      <c r="C47" t="s">
        <v>5</v>
      </c>
      <c r="D47" t="s">
        <v>13</v>
      </c>
      <c r="E47">
        <v>1794</v>
      </c>
      <c r="F47">
        <v>0</v>
      </c>
      <c r="G47">
        <v>1</v>
      </c>
      <c r="H47" t="s">
        <v>24</v>
      </c>
      <c r="I47">
        <v>393</v>
      </c>
      <c r="N47" s="18" t="s">
        <v>28</v>
      </c>
      <c r="O47" s="8">
        <v>199.02406846816737</v>
      </c>
      <c r="P47" s="9">
        <v>210.5106146181995</v>
      </c>
      <c r="Q47" s="8">
        <v>222.79257018059553</v>
      </c>
      <c r="R47" s="9">
        <v>235.93287021225302</v>
      </c>
      <c r="S47" s="8">
        <v>250</v>
      </c>
      <c r="T47" s="9">
        <v>265.06853192544992</v>
      </c>
      <c r="U47" s="8">
        <v>281.21971864149521</v>
      </c>
      <c r="V47" s="9">
        <v>298.54214891049389</v>
      </c>
      <c r="W47" s="8">
        <v>317.13247321888019</v>
      </c>
      <c r="X47" s="9">
        <v>337.09620714539307</v>
      </c>
      <c r="Y47" s="8">
        <v>358.5486214336118</v>
      </c>
      <c r="Z47" s="10">
        <v>381.61572881910075</v>
      </c>
      <c r="AF47" s="27" t="s">
        <v>28</v>
      </c>
      <c r="AG47" s="3">
        <f>COUNTIF(H:H,AF47)</f>
        <v>2</v>
      </c>
      <c r="AH47" s="3">
        <f>SUMIFS(F:F,H:H,AF47)</f>
        <v>1</v>
      </c>
      <c r="AI47" s="3">
        <f>SUMIFS(G:G,H:H,AF47)</f>
        <v>1</v>
      </c>
      <c r="AJ47" s="3"/>
      <c r="AK47" s="3"/>
      <c r="AL47" s="3"/>
    </row>
    <row r="48" spans="1:38" x14ac:dyDescent="0.3">
      <c r="A48" t="s">
        <v>17</v>
      </c>
      <c r="B48">
        <v>1998</v>
      </c>
      <c r="C48" t="s">
        <v>2</v>
      </c>
      <c r="D48" t="s">
        <v>11</v>
      </c>
      <c r="E48">
        <v>1835</v>
      </c>
      <c r="F48">
        <v>1</v>
      </c>
      <c r="G48">
        <v>0</v>
      </c>
      <c r="H48" t="s">
        <v>22</v>
      </c>
      <c r="I48">
        <v>163</v>
      </c>
      <c r="N48" s="18" t="s">
        <v>23</v>
      </c>
      <c r="O48" s="8">
        <v>255.94291748010664</v>
      </c>
      <c r="P48" s="9">
        <v>271.43724153804305</v>
      </c>
      <c r="Q48" s="8">
        <v>288.04897168496501</v>
      </c>
      <c r="R48" s="9">
        <v>305.86985151156944</v>
      </c>
      <c r="S48" s="8">
        <v>325</v>
      </c>
      <c r="T48" s="9">
        <v>345.54874867069947</v>
      </c>
      <c r="U48" s="8">
        <v>367.63556934070482</v>
      </c>
      <c r="V48" s="9">
        <v>391.39110302593105</v>
      </c>
      <c r="W48" s="8">
        <v>416.9583018261776</v>
      </c>
      <c r="X48" s="9">
        <v>444.49369710970018</v>
      </c>
      <c r="Y48" s="8">
        <v>474.1688089881049</v>
      </c>
      <c r="Z48" s="10">
        <v>506.17171396947197</v>
      </c>
      <c r="AF48" s="27" t="s">
        <v>23</v>
      </c>
      <c r="AG48" s="3">
        <f>COUNTIF(H:H,AF48)</f>
        <v>7</v>
      </c>
      <c r="AH48" s="3">
        <f>SUMIFS(F:F,H:H,AF48)</f>
        <v>4.5</v>
      </c>
      <c r="AI48" s="3">
        <f>SUMIFS(G:G,H:H,AF48)</f>
        <v>2.5</v>
      </c>
      <c r="AJ48" s="3"/>
      <c r="AK48" s="3"/>
      <c r="AL48" s="3"/>
    </row>
    <row r="49" spans="1:38" x14ac:dyDescent="0.3">
      <c r="A49" t="s">
        <v>17</v>
      </c>
      <c r="B49">
        <v>1961</v>
      </c>
      <c r="C49" t="s">
        <v>4</v>
      </c>
      <c r="D49" t="s">
        <v>9</v>
      </c>
      <c r="E49">
        <v>1859</v>
      </c>
      <c r="F49">
        <v>1</v>
      </c>
      <c r="G49">
        <v>0</v>
      </c>
      <c r="H49" t="s">
        <v>32</v>
      </c>
      <c r="I49">
        <v>102</v>
      </c>
      <c r="N49" s="18" t="s">
        <v>24</v>
      </c>
      <c r="O49" s="8">
        <v>312.31688970841799</v>
      </c>
      <c r="P49" s="9">
        <v>331.92363883667844</v>
      </c>
      <c r="Q49" s="8">
        <v>352.98901282617879</v>
      </c>
      <c r="R49" s="9">
        <v>375.63621538824486</v>
      </c>
      <c r="S49" s="8">
        <v>400</v>
      </c>
      <c r="T49" s="9">
        <v>426.22785378030051</v>
      </c>
      <c r="U49" s="8">
        <v>454.48131263753578</v>
      </c>
      <c r="V49" s="9">
        <v>484.93742330787927</v>
      </c>
      <c r="W49" s="8">
        <v>517.79036988381301</v>
      </c>
      <c r="X49" s="9">
        <v>553.25328468053544</v>
      </c>
      <c r="Y49" s="8">
        <v>591.560265840086</v>
      </c>
      <c r="Z49" s="10" t="s">
        <v>47</v>
      </c>
      <c r="AF49" s="27" t="s">
        <v>24</v>
      </c>
      <c r="AG49" s="3">
        <f>COUNTIF(H:H,AF49)</f>
        <v>5</v>
      </c>
      <c r="AH49" s="3">
        <f>SUMIFS(F:F,H:H,AF49)</f>
        <v>3</v>
      </c>
      <c r="AI49" s="3">
        <f>SUMIFS(G:G,H:H,AF49)</f>
        <v>2</v>
      </c>
      <c r="AJ49" s="3"/>
      <c r="AK49" s="3"/>
      <c r="AL49" s="3"/>
    </row>
    <row r="50" spans="1:38" x14ac:dyDescent="0.3">
      <c r="A50" t="s">
        <v>17</v>
      </c>
      <c r="B50">
        <v>1903</v>
      </c>
      <c r="C50" t="s">
        <v>6</v>
      </c>
      <c r="D50" t="s">
        <v>7</v>
      </c>
      <c r="E50">
        <v>1872</v>
      </c>
      <c r="F50">
        <v>1</v>
      </c>
      <c r="G50">
        <v>0</v>
      </c>
      <c r="H50" t="s">
        <v>30</v>
      </c>
      <c r="I50">
        <v>31</v>
      </c>
      <c r="N50" s="18" t="s">
        <v>25</v>
      </c>
      <c r="O50" s="8">
        <v>386.81483459143323</v>
      </c>
      <c r="P50" s="9">
        <v>412.03172291830458</v>
      </c>
      <c r="Q50" s="8">
        <v>439.1864364873876</v>
      </c>
      <c r="R50" s="9">
        <v>468.4475778785303</v>
      </c>
      <c r="S50" s="8">
        <v>500</v>
      </c>
      <c r="T50" s="9">
        <v>534.04651625889187</v>
      </c>
      <c r="U50" s="8">
        <v>570.80980521355241</v>
      </c>
      <c r="V50" s="9">
        <v>610.53453341878435</v>
      </c>
      <c r="W50" s="8">
        <v>653.4897232544007</v>
      </c>
      <c r="X50" s="9" t="s">
        <v>47</v>
      </c>
      <c r="Y50" s="8" t="s">
        <v>47</v>
      </c>
      <c r="Z50" s="10"/>
      <c r="AF50" s="27" t="s">
        <v>25</v>
      </c>
      <c r="AG50" s="3">
        <f>COUNTIF(H:H,AF50)</f>
        <v>5</v>
      </c>
      <c r="AH50" s="3">
        <f>SUMIFS(F:F,H:H,AF50)</f>
        <v>2</v>
      </c>
      <c r="AI50" s="3">
        <f>SUMIFS(G:G,H:H,AF50)</f>
        <v>3</v>
      </c>
      <c r="AJ50" s="3"/>
      <c r="AK50" s="3"/>
      <c r="AL50" s="3"/>
    </row>
    <row r="51" spans="1:38" x14ac:dyDescent="0.3">
      <c r="A51" t="s">
        <v>17</v>
      </c>
      <c r="B51">
        <v>1388</v>
      </c>
      <c r="C51" t="s">
        <v>12</v>
      </c>
      <c r="D51" t="s">
        <v>14</v>
      </c>
      <c r="E51">
        <v>1285</v>
      </c>
      <c r="F51">
        <v>0</v>
      </c>
      <c r="G51">
        <v>1</v>
      </c>
      <c r="H51" t="s">
        <v>22</v>
      </c>
      <c r="I51">
        <v>103</v>
      </c>
      <c r="N51" s="18" t="s">
        <v>26</v>
      </c>
      <c r="O51" s="8">
        <v>479.08301212812995</v>
      </c>
      <c r="P51" s="9">
        <v>511.47348614890666</v>
      </c>
      <c r="Q51" s="8">
        <v>546.43266216750931</v>
      </c>
      <c r="R51" s="9">
        <v>584.19056584693931</v>
      </c>
      <c r="S51" s="8">
        <v>625</v>
      </c>
      <c r="T51" s="9">
        <v>669.13900393583515</v>
      </c>
      <c r="U51" s="8">
        <v>716.91359945483498</v>
      </c>
      <c r="V51" s="9">
        <v>768.66085928006089</v>
      </c>
      <c r="W51" s="8" t="s">
        <v>47</v>
      </c>
      <c r="X51" s="9"/>
      <c r="Y51" s="8"/>
      <c r="Z51" s="10"/>
      <c r="AF51" s="27" t="s">
        <v>26</v>
      </c>
      <c r="AG51" s="3">
        <f>COUNTIF(H:H,AF51)</f>
        <v>2</v>
      </c>
      <c r="AH51" s="3">
        <f>SUMIFS(F:F,H:H,AF51)</f>
        <v>2</v>
      </c>
      <c r="AI51" s="3">
        <f>SUMIFS(G:G,H:H,AF51)</f>
        <v>0</v>
      </c>
      <c r="AJ51" s="3"/>
      <c r="AK51" s="3"/>
      <c r="AL51" s="3"/>
    </row>
    <row r="52" spans="1:38" x14ac:dyDescent="0.3">
      <c r="N52" s="18" t="s">
        <v>48</v>
      </c>
      <c r="O52" s="8">
        <v>607.00601169750075</v>
      </c>
      <c r="P52" s="9">
        <v>649.67302971983293</v>
      </c>
      <c r="Q52" s="8">
        <v>695.84002077207799</v>
      </c>
      <c r="R52" s="9">
        <v>745.83026563351041</v>
      </c>
      <c r="S52" s="8">
        <v>800</v>
      </c>
      <c r="T52" s="9">
        <v>858.74207243843296</v>
      </c>
      <c r="U52" s="8">
        <v>922.49004014739285</v>
      </c>
      <c r="V52" s="9" t="s">
        <v>47</v>
      </c>
      <c r="W52" s="8"/>
      <c r="X52" s="9"/>
      <c r="Y52" s="8"/>
      <c r="Z52" s="10"/>
      <c r="AF52" s="27" t="s">
        <v>48</v>
      </c>
      <c r="AG52" s="3">
        <f>COUNTIF(H:H,AF52)</f>
        <v>6</v>
      </c>
      <c r="AH52" s="3">
        <f>SUMIFS(F:F,H:H,AF52)</f>
        <v>5</v>
      </c>
      <c r="AI52" s="3">
        <f>SUMIFS(G:G,H:H,AF52)</f>
        <v>1</v>
      </c>
      <c r="AJ52" s="3"/>
      <c r="AK52" s="3"/>
      <c r="AL52" s="3"/>
    </row>
    <row r="53" spans="1:38" x14ac:dyDescent="0.3">
      <c r="F53" s="1">
        <v>5</v>
      </c>
      <c r="G53" s="1">
        <v>2</v>
      </c>
      <c r="N53" s="18" t="s">
        <v>49</v>
      </c>
      <c r="O53" s="8">
        <v>930</v>
      </c>
      <c r="P53" s="9" t="s">
        <v>47</v>
      </c>
      <c r="Q53" s="8" t="s">
        <v>47</v>
      </c>
      <c r="R53" s="9" t="s">
        <v>47</v>
      </c>
      <c r="S53" s="8" t="s">
        <v>47</v>
      </c>
      <c r="T53" s="9" t="s">
        <v>47</v>
      </c>
      <c r="U53" s="8" t="s">
        <v>47</v>
      </c>
      <c r="V53" s="9"/>
      <c r="W53" s="8"/>
      <c r="X53" s="9"/>
      <c r="Y53" s="8"/>
      <c r="Z53" s="10"/>
      <c r="AF53" s="27" t="s">
        <v>49</v>
      </c>
      <c r="AG53" s="3">
        <f>COUNTIF(H:H,AF53)</f>
        <v>7</v>
      </c>
      <c r="AH53" s="3">
        <f>SUMIFS(F:F,H:H,AF53)</f>
        <v>2.5</v>
      </c>
      <c r="AI53" s="3">
        <f>SUMIFS(G:G,H:H,AF53)</f>
        <v>4.5</v>
      </c>
      <c r="AJ53" s="3"/>
      <c r="AK53" s="3"/>
      <c r="AL53" s="3"/>
    </row>
    <row r="54" spans="1:38" x14ac:dyDescent="0.3">
      <c r="A54" t="s">
        <v>18</v>
      </c>
      <c r="B54">
        <v>2225</v>
      </c>
      <c r="C54" t="s">
        <v>1</v>
      </c>
      <c r="D54" t="s">
        <v>14</v>
      </c>
      <c r="E54">
        <v>1285</v>
      </c>
      <c r="F54">
        <v>1</v>
      </c>
      <c r="G54">
        <v>0</v>
      </c>
      <c r="H54" t="s">
        <v>53</v>
      </c>
      <c r="I54">
        <v>940</v>
      </c>
      <c r="N54" s="19" t="s">
        <v>53</v>
      </c>
      <c r="O54" s="11" t="s">
        <v>47</v>
      </c>
      <c r="P54" s="12"/>
      <c r="Q54" s="11"/>
      <c r="R54" s="12"/>
      <c r="S54" s="11"/>
      <c r="T54" s="12"/>
      <c r="U54" s="11"/>
      <c r="V54" s="12"/>
      <c r="W54" s="11"/>
      <c r="X54" s="12"/>
      <c r="Y54" s="11"/>
      <c r="Z54" s="13"/>
      <c r="AF54" s="27" t="s">
        <v>53</v>
      </c>
      <c r="AG54" s="3">
        <f>COUNTIF(H:H,AF54)</f>
        <v>1</v>
      </c>
      <c r="AH54" s="3">
        <f>SUMIFS(F:F,H:H,AF54)</f>
        <v>1</v>
      </c>
      <c r="AI54" s="3">
        <f>SUMIFS(G:G,H:H,AF54)</f>
        <v>0</v>
      </c>
      <c r="AJ54" s="3"/>
      <c r="AK54" s="3"/>
      <c r="AL54" s="3"/>
    </row>
    <row r="55" spans="1:38" x14ac:dyDescent="0.3">
      <c r="A55" t="s">
        <v>18</v>
      </c>
      <c r="B55">
        <v>2212</v>
      </c>
      <c r="C55" t="s">
        <v>3</v>
      </c>
      <c r="D55" t="s">
        <v>12</v>
      </c>
      <c r="E55">
        <v>1388</v>
      </c>
      <c r="F55">
        <v>0</v>
      </c>
      <c r="G55">
        <v>1</v>
      </c>
      <c r="H55" t="s">
        <v>49</v>
      </c>
      <c r="I55">
        <v>824</v>
      </c>
      <c r="AF55" s="26" t="s">
        <v>55</v>
      </c>
      <c r="AG55" s="15">
        <f>SUM(AG40:AG54)</f>
        <v>56</v>
      </c>
      <c r="AH55" s="15">
        <f>SUM(AH40:AH54)</f>
        <v>32.5</v>
      </c>
      <c r="AI55" s="15">
        <f>SUM(AI40:AI54)</f>
        <v>23.5</v>
      </c>
      <c r="AJ55" s="3"/>
      <c r="AK55" s="3"/>
      <c r="AL55" s="3"/>
    </row>
    <row r="56" spans="1:38" x14ac:dyDescent="0.3">
      <c r="A56" t="s">
        <v>18</v>
      </c>
      <c r="B56">
        <v>2187</v>
      </c>
      <c r="C56" t="s">
        <v>5</v>
      </c>
      <c r="D56" t="s">
        <v>10</v>
      </c>
      <c r="E56">
        <v>1456</v>
      </c>
      <c r="F56">
        <v>0.5</v>
      </c>
      <c r="G56">
        <v>0.5</v>
      </c>
      <c r="H56" t="s">
        <v>49</v>
      </c>
      <c r="I56">
        <v>731</v>
      </c>
    </row>
    <row r="57" spans="1:38" x14ac:dyDescent="0.3">
      <c r="A57" t="s">
        <v>18</v>
      </c>
      <c r="B57">
        <v>1998</v>
      </c>
      <c r="C57" t="s">
        <v>2</v>
      </c>
      <c r="D57" t="s">
        <v>8</v>
      </c>
      <c r="E57">
        <v>1541</v>
      </c>
      <c r="F57">
        <v>1</v>
      </c>
      <c r="G57">
        <v>0</v>
      </c>
      <c r="H57" t="s">
        <v>25</v>
      </c>
      <c r="I57">
        <v>457</v>
      </c>
    </row>
    <row r="58" spans="1:38" x14ac:dyDescent="0.3">
      <c r="A58" t="s">
        <v>18</v>
      </c>
      <c r="B58">
        <v>1961</v>
      </c>
      <c r="C58" t="s">
        <v>4</v>
      </c>
      <c r="D58" t="s">
        <v>13</v>
      </c>
      <c r="E58">
        <v>1794</v>
      </c>
      <c r="F58">
        <v>1</v>
      </c>
      <c r="G58">
        <v>0</v>
      </c>
      <c r="H58" t="s">
        <v>22</v>
      </c>
      <c r="I58">
        <v>167</v>
      </c>
    </row>
    <row r="59" spans="1:38" x14ac:dyDescent="0.3">
      <c r="A59" t="s">
        <v>18</v>
      </c>
      <c r="B59">
        <v>1903</v>
      </c>
      <c r="C59" t="s">
        <v>6</v>
      </c>
      <c r="D59" t="s">
        <v>11</v>
      </c>
      <c r="E59">
        <v>1835</v>
      </c>
      <c r="F59">
        <v>0.5</v>
      </c>
      <c r="G59">
        <v>0.5</v>
      </c>
      <c r="H59" t="s">
        <v>29</v>
      </c>
      <c r="I59">
        <v>68</v>
      </c>
    </row>
    <row r="60" spans="1:38" x14ac:dyDescent="0.3">
      <c r="A60" t="s">
        <v>18</v>
      </c>
      <c r="B60">
        <v>1872</v>
      </c>
      <c r="C60" t="s">
        <v>7</v>
      </c>
      <c r="D60" t="s">
        <v>9</v>
      </c>
      <c r="E60">
        <v>1859</v>
      </c>
      <c r="F60">
        <v>1</v>
      </c>
      <c r="G60">
        <v>0</v>
      </c>
      <c r="H60" t="s">
        <v>30</v>
      </c>
      <c r="I60" s="28">
        <v>22</v>
      </c>
    </row>
    <row r="62" spans="1:38" x14ac:dyDescent="0.3">
      <c r="F62" s="1">
        <v>4</v>
      </c>
      <c r="G62" s="1">
        <v>3</v>
      </c>
    </row>
    <row r="63" spans="1:38" x14ac:dyDescent="0.3">
      <c r="A63" t="s">
        <v>19</v>
      </c>
      <c r="B63">
        <v>2187</v>
      </c>
      <c r="C63" t="s">
        <v>5</v>
      </c>
      <c r="D63" t="s">
        <v>14</v>
      </c>
      <c r="E63">
        <v>1285</v>
      </c>
      <c r="F63">
        <v>0</v>
      </c>
      <c r="G63">
        <v>1</v>
      </c>
      <c r="H63" t="s">
        <v>49</v>
      </c>
      <c r="I63">
        <v>902</v>
      </c>
    </row>
    <row r="64" spans="1:38" x14ac:dyDescent="0.3">
      <c r="A64" t="s">
        <v>19</v>
      </c>
      <c r="B64">
        <v>1998</v>
      </c>
      <c r="C64" t="s">
        <v>2</v>
      </c>
      <c r="D64" t="s">
        <v>12</v>
      </c>
      <c r="E64">
        <v>1388</v>
      </c>
      <c r="F64">
        <v>1</v>
      </c>
      <c r="G64">
        <v>0</v>
      </c>
      <c r="H64" t="s">
        <v>48</v>
      </c>
      <c r="I64">
        <v>610</v>
      </c>
    </row>
    <row r="65" spans="1:9" x14ac:dyDescent="0.3">
      <c r="A65" t="s">
        <v>19</v>
      </c>
      <c r="B65">
        <v>1961</v>
      </c>
      <c r="C65" t="s">
        <v>4</v>
      </c>
      <c r="D65" t="s">
        <v>10</v>
      </c>
      <c r="E65">
        <v>1456</v>
      </c>
      <c r="F65">
        <v>1</v>
      </c>
      <c r="G65">
        <v>0</v>
      </c>
      <c r="H65" t="s">
        <v>26</v>
      </c>
      <c r="I65">
        <v>505</v>
      </c>
    </row>
    <row r="66" spans="1:9" x14ac:dyDescent="0.3">
      <c r="A66" t="s">
        <v>19</v>
      </c>
      <c r="B66">
        <v>1903</v>
      </c>
      <c r="C66" t="s">
        <v>6</v>
      </c>
      <c r="D66" t="s">
        <v>8</v>
      </c>
      <c r="E66">
        <v>1541</v>
      </c>
      <c r="F66">
        <v>0</v>
      </c>
      <c r="G66">
        <v>1</v>
      </c>
      <c r="H66" t="s">
        <v>24</v>
      </c>
      <c r="I66">
        <v>362</v>
      </c>
    </row>
    <row r="67" spans="1:9" x14ac:dyDescent="0.3">
      <c r="A67" t="s">
        <v>19</v>
      </c>
      <c r="B67">
        <v>1872</v>
      </c>
      <c r="C67" t="s">
        <v>7</v>
      </c>
      <c r="D67" t="s">
        <v>13</v>
      </c>
      <c r="E67">
        <v>1794</v>
      </c>
      <c r="F67">
        <v>0</v>
      </c>
      <c r="G67">
        <v>1</v>
      </c>
      <c r="H67" t="s">
        <v>29</v>
      </c>
      <c r="I67">
        <v>78</v>
      </c>
    </row>
    <row r="68" spans="1:9" x14ac:dyDescent="0.3">
      <c r="A68" t="s">
        <v>19</v>
      </c>
      <c r="B68">
        <v>1859</v>
      </c>
      <c r="C68" t="s">
        <v>9</v>
      </c>
      <c r="D68" t="s">
        <v>11</v>
      </c>
      <c r="E68">
        <v>1835</v>
      </c>
      <c r="F68">
        <v>1</v>
      </c>
      <c r="G68">
        <v>0</v>
      </c>
      <c r="H68" t="s">
        <v>30</v>
      </c>
      <c r="I68">
        <v>24</v>
      </c>
    </row>
    <row r="69" spans="1:9" x14ac:dyDescent="0.3">
      <c r="A69" t="s">
        <v>19</v>
      </c>
      <c r="B69">
        <v>2225</v>
      </c>
      <c r="C69" t="s">
        <v>1</v>
      </c>
      <c r="D69" t="s">
        <v>3</v>
      </c>
      <c r="E69">
        <v>2212</v>
      </c>
      <c r="F69">
        <v>1</v>
      </c>
      <c r="G69">
        <v>0</v>
      </c>
      <c r="H69" t="s">
        <v>30</v>
      </c>
      <c r="I69" s="28">
        <v>25</v>
      </c>
    </row>
    <row r="71" spans="1:9" x14ac:dyDescent="0.3">
      <c r="F71" s="1">
        <v>3.5</v>
      </c>
      <c r="G71" s="1">
        <v>3.5</v>
      </c>
    </row>
    <row r="72" spans="1:9" x14ac:dyDescent="0.3">
      <c r="A72" t="s">
        <v>20</v>
      </c>
      <c r="B72">
        <v>2212</v>
      </c>
      <c r="C72" t="s">
        <v>3</v>
      </c>
      <c r="D72" t="s">
        <v>6</v>
      </c>
      <c r="E72">
        <v>1903</v>
      </c>
      <c r="F72">
        <v>1</v>
      </c>
      <c r="G72">
        <v>0</v>
      </c>
      <c r="H72" t="s">
        <v>23</v>
      </c>
      <c r="I72">
        <v>309</v>
      </c>
    </row>
    <row r="73" spans="1:9" x14ac:dyDescent="0.3">
      <c r="A73" t="s">
        <v>20</v>
      </c>
      <c r="B73">
        <v>2187</v>
      </c>
      <c r="C73" t="s">
        <v>5</v>
      </c>
      <c r="D73" t="s">
        <v>7</v>
      </c>
      <c r="E73">
        <v>1872</v>
      </c>
      <c r="F73">
        <v>0</v>
      </c>
      <c r="G73">
        <v>1</v>
      </c>
      <c r="H73" t="s">
        <v>23</v>
      </c>
      <c r="I73">
        <v>315</v>
      </c>
    </row>
    <row r="74" spans="1:9" x14ac:dyDescent="0.3">
      <c r="A74" t="s">
        <v>20</v>
      </c>
      <c r="B74">
        <v>2225</v>
      </c>
      <c r="C74" t="s">
        <v>1</v>
      </c>
      <c r="D74" t="s">
        <v>9</v>
      </c>
      <c r="E74">
        <v>1859</v>
      </c>
      <c r="F74">
        <v>0.5</v>
      </c>
      <c r="G74">
        <v>0.5</v>
      </c>
      <c r="H74" t="s">
        <v>23</v>
      </c>
      <c r="I74">
        <v>366</v>
      </c>
    </row>
    <row r="75" spans="1:9" x14ac:dyDescent="0.3">
      <c r="A75" t="s">
        <v>20</v>
      </c>
      <c r="B75">
        <v>1835</v>
      </c>
      <c r="C75" t="s">
        <v>11</v>
      </c>
      <c r="D75" t="s">
        <v>14</v>
      </c>
      <c r="E75">
        <v>1285</v>
      </c>
      <c r="F75">
        <v>1</v>
      </c>
      <c r="G75">
        <v>0</v>
      </c>
      <c r="H75" t="s">
        <v>48</v>
      </c>
      <c r="I75">
        <v>550</v>
      </c>
    </row>
    <row r="76" spans="1:9" x14ac:dyDescent="0.3">
      <c r="A76" t="s">
        <v>20</v>
      </c>
      <c r="B76">
        <v>1794</v>
      </c>
      <c r="C76" t="s">
        <v>13</v>
      </c>
      <c r="D76" t="s">
        <v>12</v>
      </c>
      <c r="E76">
        <v>1388</v>
      </c>
      <c r="F76">
        <v>1</v>
      </c>
      <c r="G76">
        <v>0</v>
      </c>
      <c r="H76" t="s">
        <v>25</v>
      </c>
      <c r="I76">
        <v>406</v>
      </c>
    </row>
    <row r="77" spans="1:9" x14ac:dyDescent="0.3">
      <c r="A77" t="s">
        <v>20</v>
      </c>
      <c r="B77">
        <v>1541</v>
      </c>
      <c r="C77" t="s">
        <v>8</v>
      </c>
      <c r="D77" t="s">
        <v>10</v>
      </c>
      <c r="E77">
        <v>1456</v>
      </c>
      <c r="F77">
        <v>0</v>
      </c>
      <c r="G77">
        <v>1</v>
      </c>
      <c r="H77" t="s">
        <v>32</v>
      </c>
      <c r="I77">
        <v>85</v>
      </c>
    </row>
    <row r="78" spans="1:9" x14ac:dyDescent="0.3">
      <c r="A78" t="s">
        <v>20</v>
      </c>
      <c r="B78">
        <v>1998</v>
      </c>
      <c r="C78" t="s">
        <v>2</v>
      </c>
      <c r="D78" t="s">
        <v>4</v>
      </c>
      <c r="E78">
        <v>1961</v>
      </c>
      <c r="F78">
        <v>0</v>
      </c>
      <c r="G78">
        <v>1</v>
      </c>
      <c r="H78" t="s">
        <v>30</v>
      </c>
      <c r="I78">
        <v>37</v>
      </c>
    </row>
    <row r="80" spans="1:9" x14ac:dyDescent="0.3">
      <c r="F80" s="1">
        <v>4</v>
      </c>
      <c r="G80" s="1">
        <v>3</v>
      </c>
    </row>
    <row r="81" spans="1:9" x14ac:dyDescent="0.3">
      <c r="A81" t="s">
        <v>21</v>
      </c>
      <c r="B81">
        <v>1998</v>
      </c>
      <c r="C81" t="s">
        <v>2</v>
      </c>
      <c r="D81" t="s">
        <v>13</v>
      </c>
      <c r="E81">
        <v>1794</v>
      </c>
      <c r="F81">
        <v>0</v>
      </c>
      <c r="G81">
        <v>1</v>
      </c>
      <c r="H81" s="2" t="s">
        <v>54</v>
      </c>
      <c r="I81">
        <v>204</v>
      </c>
    </row>
    <row r="82" spans="1:9" x14ac:dyDescent="0.3">
      <c r="A82" t="s">
        <v>21</v>
      </c>
      <c r="B82">
        <v>2225</v>
      </c>
      <c r="C82" t="s">
        <v>1</v>
      </c>
      <c r="D82" t="s">
        <v>6</v>
      </c>
      <c r="E82">
        <v>1903</v>
      </c>
      <c r="F82">
        <v>1</v>
      </c>
      <c r="G82">
        <v>0</v>
      </c>
      <c r="H82" t="s">
        <v>23</v>
      </c>
      <c r="I82">
        <v>322</v>
      </c>
    </row>
    <row r="83" spans="1:9" x14ac:dyDescent="0.3">
      <c r="A83" t="s">
        <v>21</v>
      </c>
      <c r="B83">
        <v>2212</v>
      </c>
      <c r="C83" t="s">
        <v>3</v>
      </c>
      <c r="D83" t="s">
        <v>10</v>
      </c>
      <c r="E83">
        <v>1456</v>
      </c>
      <c r="F83">
        <v>0.5</v>
      </c>
      <c r="G83">
        <v>0.5</v>
      </c>
      <c r="H83" t="s">
        <v>49</v>
      </c>
      <c r="I83">
        <v>756</v>
      </c>
    </row>
    <row r="84" spans="1:9" x14ac:dyDescent="0.3">
      <c r="A84" t="s">
        <v>21</v>
      </c>
      <c r="B84">
        <v>1859</v>
      </c>
      <c r="C84" t="s">
        <v>9</v>
      </c>
      <c r="D84" t="s">
        <v>14</v>
      </c>
      <c r="E84">
        <v>1285</v>
      </c>
      <c r="F84">
        <v>0</v>
      </c>
      <c r="G84">
        <v>1</v>
      </c>
      <c r="H84" t="s">
        <v>48</v>
      </c>
      <c r="I84">
        <v>574</v>
      </c>
    </row>
    <row r="85" spans="1:9" x14ac:dyDescent="0.3">
      <c r="A85" t="s">
        <v>21</v>
      </c>
      <c r="B85">
        <v>1961</v>
      </c>
      <c r="C85" t="s">
        <v>4</v>
      </c>
      <c r="D85" t="s">
        <v>7</v>
      </c>
      <c r="E85">
        <v>1872</v>
      </c>
      <c r="F85">
        <v>1</v>
      </c>
      <c r="G85">
        <v>0</v>
      </c>
      <c r="H85" t="s">
        <v>29</v>
      </c>
      <c r="I85">
        <v>89</v>
      </c>
    </row>
    <row r="86" spans="1:9" x14ac:dyDescent="0.3">
      <c r="A86" t="s">
        <v>21</v>
      </c>
      <c r="B86">
        <v>1835</v>
      </c>
      <c r="C86" t="s">
        <v>11</v>
      </c>
      <c r="D86" t="s">
        <v>8</v>
      </c>
      <c r="E86">
        <v>1541</v>
      </c>
      <c r="F86">
        <v>1</v>
      </c>
      <c r="G86">
        <v>0</v>
      </c>
      <c r="H86" t="s">
        <v>23</v>
      </c>
      <c r="I86">
        <v>294</v>
      </c>
    </row>
    <row r="87" spans="1:9" x14ac:dyDescent="0.3">
      <c r="A87" t="s">
        <v>21</v>
      </c>
      <c r="B87">
        <v>2187</v>
      </c>
      <c r="C87" t="s">
        <v>5</v>
      </c>
      <c r="D87" t="s">
        <v>12</v>
      </c>
      <c r="E87">
        <v>1388</v>
      </c>
      <c r="F87">
        <v>0.5</v>
      </c>
      <c r="G87">
        <v>0.5</v>
      </c>
      <c r="H87" t="s">
        <v>49</v>
      </c>
      <c r="I87">
        <v>799</v>
      </c>
    </row>
    <row r="90" spans="1:9" x14ac:dyDescent="0.3">
      <c r="F90" s="1"/>
      <c r="G90" s="1"/>
    </row>
  </sheetData>
  <sortState ref="A1:J71">
    <sortCondition ref="J8"/>
  </sortState>
  <conditionalFormatting sqref="O21">
    <cfRule type="cellIs" dxfId="1" priority="2" operator="greaterThan">
      <formula>0</formula>
    </cfRule>
  </conditionalFormatting>
  <conditionalFormatting sqref="O21:O35 Q21:Q35 S21:S35 U21:U35 W21:Y35 AA21:AA35 AC21:AC35 AE21:AG35 AI21:AI3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2016-07-02T10:38:21Z</dcterms:created>
  <dcterms:modified xsi:type="dcterms:W3CDTF">2016-07-02T15:48:39Z</dcterms:modified>
</cp:coreProperties>
</file>